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504" activeTab="1"/>
  </bookViews>
  <sheets>
    <sheet name="Лист1" sheetId="1" r:id="rId1"/>
    <sheet name="Чоловічий Одяг" sheetId="2" r:id="rId2"/>
    <sheet name="Інші товари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<sst xmlns="http://schemas.openxmlformats.org/spreadsheetml/2006/main" count="429" uniqueCount="220">
  <si>
    <t>м. Тернопіль, вул. Текстильна, 38</t>
  </si>
  <si>
    <t>+38 050 377 30 05</t>
  </si>
  <si>
    <t>www.magtex.com.ua</t>
  </si>
  <si>
    <t>№ п\п</t>
  </si>
  <si>
    <t>Aртикул</t>
  </si>
  <si>
    <t xml:space="preserve">Назва </t>
  </si>
  <si>
    <t>Чоловічий одяг</t>
  </si>
  <si>
    <t>Чоловіча сорочка</t>
  </si>
  <si>
    <t>Жіночий одяг</t>
  </si>
  <si>
    <t xml:space="preserve">Жіноча блуза </t>
  </si>
  <si>
    <t xml:space="preserve"> /ЧС 1-…./</t>
  </si>
  <si>
    <t xml:space="preserve"> /ЧС 2-…./</t>
  </si>
  <si>
    <t xml:space="preserve"> /ЧС 3-…./</t>
  </si>
  <si>
    <t xml:space="preserve"> /ЧС 4-…./</t>
  </si>
  <si>
    <t xml:space="preserve"> /ЧС 5-…./</t>
  </si>
  <si>
    <t xml:space="preserve"> /ЧС 6-…./</t>
  </si>
  <si>
    <t xml:space="preserve"> /ЧС 7-…./</t>
  </si>
  <si>
    <t xml:space="preserve"> /ЧС 8-…./</t>
  </si>
  <si>
    <t xml:space="preserve"> /ЧС 9-…./</t>
  </si>
  <si>
    <t xml:space="preserve"> /ЧС 10-…./</t>
  </si>
  <si>
    <t xml:space="preserve"> /ЧС 11-…./</t>
  </si>
  <si>
    <t xml:space="preserve"> /ЧС 12-…./</t>
  </si>
  <si>
    <t xml:space="preserve"> /ЧС 13-…./</t>
  </si>
  <si>
    <t>/ЖБ 2-…/</t>
  </si>
  <si>
    <t>/ЖБ 4-…/</t>
  </si>
  <si>
    <t>/ЖБ 7-…/</t>
  </si>
  <si>
    <t>/ЖБ 8-…/</t>
  </si>
  <si>
    <t>/ЖБ 11-…/</t>
  </si>
  <si>
    <t>/ЖБ 13-…/</t>
  </si>
  <si>
    <t>/ЖБ 14-…/</t>
  </si>
  <si>
    <t>/ЖБ 17-…/</t>
  </si>
  <si>
    <t>/ЖБ 19-…/</t>
  </si>
  <si>
    <t>/ЖБ 23-…/</t>
  </si>
  <si>
    <t>/ЖБ 35-…/</t>
  </si>
  <si>
    <t>/ЖБ 38-…/</t>
  </si>
  <si>
    <t xml:space="preserve">Пояс </t>
  </si>
  <si>
    <t>/К 1-.../</t>
  </si>
  <si>
    <t>/К 2-.../</t>
  </si>
  <si>
    <t>/К 3-.../</t>
  </si>
  <si>
    <t>/К 4-.../</t>
  </si>
  <si>
    <t>/К 5-.../</t>
  </si>
  <si>
    <t>/П 1-.../</t>
  </si>
  <si>
    <t>Крайка 1,5м</t>
  </si>
  <si>
    <t>Крайка 3м</t>
  </si>
  <si>
    <t xml:space="preserve"> /ЧС 14-…./</t>
  </si>
  <si>
    <t xml:space="preserve"> /ЧС 15-…./</t>
  </si>
  <si>
    <t xml:space="preserve"> /ЧС 16-…./</t>
  </si>
  <si>
    <t>/ЖБ 39-…/</t>
  </si>
  <si>
    <t>/ЖБ 40-…/</t>
  </si>
  <si>
    <t>/ЖБ 41-…/</t>
  </si>
  <si>
    <t>/ЖБ 42-…/</t>
  </si>
  <si>
    <t>/ЖБ 43-…/</t>
  </si>
  <si>
    <t>/ЖБ 44-…/</t>
  </si>
  <si>
    <t>/ЖБ 45-…/</t>
  </si>
  <si>
    <t>/ЖБ 46-…/</t>
  </si>
  <si>
    <t>/ЖБ 47-…/</t>
  </si>
  <si>
    <t>/ЖБ 48-…/</t>
  </si>
  <si>
    <t>/ЖБ 49-…/</t>
  </si>
  <si>
    <t>/ЖБ 50-…/</t>
  </si>
  <si>
    <t>/ЖБ 51-…/</t>
  </si>
  <si>
    <t>/ЖБ 52-…/</t>
  </si>
  <si>
    <t>/ЖБ 53-…/</t>
  </si>
  <si>
    <t>/ЖБ 55-…/</t>
  </si>
  <si>
    <t xml:space="preserve">Дитяча група </t>
  </si>
  <si>
    <t>Підліткова група</t>
  </si>
  <si>
    <t>38-44</t>
  </si>
  <si>
    <t>Прайс для гуртових покупців</t>
  </si>
  <si>
    <t>26-36</t>
  </si>
  <si>
    <t xml:space="preserve"> /ЧС 17-…./</t>
  </si>
  <si>
    <t>54-64</t>
  </si>
  <si>
    <t>26-34</t>
  </si>
  <si>
    <t>Доросла Група-N</t>
  </si>
  <si>
    <t>Доросла Група-XL</t>
  </si>
  <si>
    <t>/ЖБ 56-…/</t>
  </si>
  <si>
    <t>/ЖБ 57-…/</t>
  </si>
  <si>
    <t>/ЖБ 58-…/</t>
  </si>
  <si>
    <t>/ЖБ 59-…/</t>
  </si>
  <si>
    <t>/ЖБ 60-…/</t>
  </si>
  <si>
    <t>/ЖБ 61-…/</t>
  </si>
  <si>
    <t>/ЖБ 62-…/</t>
  </si>
  <si>
    <t>/ЖБ 63-…/</t>
  </si>
  <si>
    <t>/ЖБ 64-…/</t>
  </si>
  <si>
    <t>Чоловічий костюм</t>
  </si>
  <si>
    <t xml:space="preserve"> /ЧС 18-…./</t>
  </si>
  <si>
    <t>Роздріб</t>
  </si>
  <si>
    <t xml:space="preserve">(I) Дитяча група </t>
  </si>
  <si>
    <t>(II)Підліткова група</t>
  </si>
  <si>
    <t>(III)Чоловіча група</t>
  </si>
  <si>
    <t>(IV)Чоловіча група</t>
  </si>
  <si>
    <t>гурт</t>
  </si>
  <si>
    <t>під реал</t>
  </si>
  <si>
    <t>роздріб</t>
  </si>
  <si>
    <t>46-52</t>
  </si>
  <si>
    <t>44-50</t>
  </si>
  <si>
    <t>52-60</t>
  </si>
  <si>
    <t>36-42</t>
  </si>
  <si>
    <t>Доросла  Група-XL</t>
  </si>
  <si>
    <t>Гурт * (Замовлення більше 10 000 грн.)</t>
  </si>
  <si>
    <t>/ЖП 1-…/</t>
  </si>
  <si>
    <t>/ЖП 3-…/</t>
  </si>
  <si>
    <t>/ЖП 4-…/</t>
  </si>
  <si>
    <t>/ЖП 5-…/</t>
  </si>
  <si>
    <t>/ЖП 6-…/</t>
  </si>
  <si>
    <t>/ЖП 7-…/</t>
  </si>
  <si>
    <t>/ЖП 8-…/</t>
  </si>
  <si>
    <t>/ЖП 9-…/</t>
  </si>
  <si>
    <t>/ЖП 10-…/</t>
  </si>
  <si>
    <t>/ЖП 11-…/</t>
  </si>
  <si>
    <t>/ЖП 12-…/</t>
  </si>
  <si>
    <t>/ЖП 13-…/</t>
  </si>
  <si>
    <t>/ЖП 14-…/</t>
  </si>
  <si>
    <t>/ЖП 15-…/</t>
  </si>
  <si>
    <t>/ЖП 16-…/</t>
  </si>
  <si>
    <t>/ЖП 17-…/</t>
  </si>
  <si>
    <t>/ЖП 18-…/</t>
  </si>
  <si>
    <t>/ЖП 19-…/</t>
  </si>
  <si>
    <t>/ЖП 20-…/</t>
  </si>
  <si>
    <t>/ЖП 21-…/</t>
  </si>
  <si>
    <t>/ЖП 22-…/</t>
  </si>
  <si>
    <t>/ЖП 23-…/</t>
  </si>
  <si>
    <t>Жіноче плаття</t>
  </si>
  <si>
    <t>/ЖБ 65-…/</t>
  </si>
  <si>
    <t>/ЖБ 66-…/</t>
  </si>
  <si>
    <t>/ЖБ 67-…/</t>
  </si>
  <si>
    <t>/ЖБ 68-…/</t>
  </si>
  <si>
    <t>/ЖБ 69-…/</t>
  </si>
  <si>
    <t>/ЖБ 70-…/</t>
  </si>
  <si>
    <t>/ЖБ 71-…/</t>
  </si>
  <si>
    <t>/ЖБ 72-…/</t>
  </si>
  <si>
    <t>/ЖБ 73-…/</t>
  </si>
  <si>
    <t>/ЖБ 74-…/</t>
  </si>
  <si>
    <t>/ЖБ 75-…/</t>
  </si>
  <si>
    <t>/ЖБ 76-…/</t>
  </si>
  <si>
    <t>/ЖБ 77-…/</t>
  </si>
  <si>
    <t>/ЖБ 80-…/</t>
  </si>
  <si>
    <t>/ЖБ 81-…/</t>
  </si>
  <si>
    <t>/ЖБ 82-…/</t>
  </si>
  <si>
    <t>/ЖБ 96-…/</t>
  </si>
  <si>
    <t>/ЖБ 97-…/</t>
  </si>
  <si>
    <t xml:space="preserve"> /ЧС 19-…./</t>
  </si>
  <si>
    <t xml:space="preserve"> /ЧС 20-…./</t>
  </si>
  <si>
    <t xml:space="preserve"> /ЧС 21-…./</t>
  </si>
  <si>
    <t>Гурт (Замовлення від 1000 до 8000 /Під реал./*)                                 *-- тільки м. Тернопіль</t>
  </si>
  <si>
    <t>Осадчук Юрій Дмитрович</t>
  </si>
  <si>
    <t>/ЖП 24-…/</t>
  </si>
  <si>
    <t>/ЖП 25-…/</t>
  </si>
  <si>
    <t>/ЖК 1-…/</t>
  </si>
  <si>
    <t>Жіночий костюм</t>
  </si>
  <si>
    <t>/ЖК 2-…/</t>
  </si>
  <si>
    <t>/ЖК 3-…/</t>
  </si>
  <si>
    <t>/ЖК 4-…/</t>
  </si>
  <si>
    <t>/ЖК 5-…/</t>
  </si>
  <si>
    <t>/ЖК 6-…/</t>
  </si>
  <si>
    <t>/ЖК 7-…/</t>
  </si>
  <si>
    <t>/ЖК 8-…/</t>
  </si>
  <si>
    <t>/ЖК 9-…/</t>
  </si>
  <si>
    <t>/ЖК 10-…/</t>
  </si>
  <si>
    <t>/ЖК 11-…/</t>
  </si>
  <si>
    <t>/ЖК 12-…/</t>
  </si>
  <si>
    <t>/ЖК 13-…/</t>
  </si>
  <si>
    <t>/ЖК 14-…/</t>
  </si>
  <si>
    <t>/ЖК 15-…/</t>
  </si>
  <si>
    <t>/ЖК 16-…/</t>
  </si>
  <si>
    <t xml:space="preserve">/ЖК 17-…/ </t>
  </si>
  <si>
    <t>/ЖК 18-…/</t>
  </si>
  <si>
    <t>/ЖК 19-…/</t>
  </si>
  <si>
    <t>/ЖК 20-…/</t>
  </si>
  <si>
    <t>/ЖК 21-…/</t>
  </si>
  <si>
    <t>/ЖК 22-…/</t>
  </si>
  <si>
    <t>/ЖК 23-…/</t>
  </si>
  <si>
    <t>/ЖК 24-…/</t>
  </si>
  <si>
    <t>/ЖК 25-…/</t>
  </si>
  <si>
    <t>/ЖК 26-…/</t>
  </si>
  <si>
    <t>/ЖК 27-…/</t>
  </si>
  <si>
    <t>/ЖК 28-…/</t>
  </si>
  <si>
    <t>/ЖК 29-…/</t>
  </si>
  <si>
    <t>/ЖК 30-…/</t>
  </si>
  <si>
    <t>/ЖК 31-…/</t>
  </si>
  <si>
    <t>/ЖК 32-…/</t>
  </si>
  <si>
    <t>/ЖК 33-…/</t>
  </si>
  <si>
    <t>/ЖК 34-…/</t>
  </si>
  <si>
    <t>/ЖК 35-…/</t>
  </si>
  <si>
    <t>/ЖК 36-…/</t>
  </si>
  <si>
    <t>/ЖК 37-…/</t>
  </si>
  <si>
    <t>/ЖК 38-…/</t>
  </si>
  <si>
    <t>/ЖК 39-…/</t>
  </si>
  <si>
    <t>/ЖК 40-…/</t>
  </si>
  <si>
    <t>/ЖК 41-…/</t>
  </si>
  <si>
    <t>/ЖК 42-…/</t>
  </si>
  <si>
    <t>/ЖК 43-…/</t>
  </si>
  <si>
    <t>/ЖК 44-…/</t>
  </si>
  <si>
    <t>/ЖК 45-…/</t>
  </si>
  <si>
    <t>/ЖК 46-…/</t>
  </si>
  <si>
    <t>/ЖК 47-…/</t>
  </si>
  <si>
    <t>/ЖК 48-…/</t>
  </si>
  <si>
    <t>/ЖК 49-…/</t>
  </si>
  <si>
    <t>/ЖК 50-…/</t>
  </si>
  <si>
    <t>/ЖК 51-…/</t>
  </si>
  <si>
    <t>/ЖК 52-…/</t>
  </si>
  <si>
    <t>/ЖК 53-…/</t>
  </si>
  <si>
    <t>/ЖК 54-…./</t>
  </si>
  <si>
    <t>/ЖК 55-…/</t>
  </si>
  <si>
    <t>/ЖК 56-…./</t>
  </si>
  <si>
    <t>osadchuk-magtex@yandex.ua</t>
  </si>
  <si>
    <t>ЧК 1-….</t>
  </si>
  <si>
    <t>52-64</t>
  </si>
  <si>
    <t>Осадчук Юрій Дмитрович     01.04.2015р</t>
  </si>
  <si>
    <t>/ЖК 57-…/</t>
  </si>
  <si>
    <t>/ЖК 58-…/</t>
  </si>
  <si>
    <t>/ЖК 59-…/</t>
  </si>
  <si>
    <t>/ЖК 60-…/</t>
  </si>
  <si>
    <t>/ЖК 61-…/</t>
  </si>
  <si>
    <t>/ЖК 62-…/</t>
  </si>
  <si>
    <t>/ЖК 63-…/</t>
  </si>
  <si>
    <t>/ЖК 64-…/</t>
  </si>
  <si>
    <t>/ЖК 65-…/</t>
  </si>
  <si>
    <t>/ЖК 66-…/</t>
  </si>
  <si>
    <t>/ЖК 67-…/</t>
  </si>
  <si>
    <t>ЖІНОЧІ ПЛАТТЯ</t>
  </si>
  <si>
    <t>ЖІНОЧІ КОСТЮМИ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</si>
</sst>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грн.&quot;_-;\-* #,##0.00\ &quot;грн.&quot;_-;_-* &quot;-&quot;??\ &quot;грн.&quot;_-;_-@_-"/>
    <numFmt numFmtId="165" formatCode="#,##0.00_ ;\-#,##0.00\ "/>
  </numFmts>
  <fonts count="38"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18"/>
      <name val="Times New Roman"/>
      <family val="1"/>
    </font>
    <font>
      <b/>
      <sz val="10"/>
      <name val="Verdana"/>
      <family val="2"/>
    </font>
    <font>
      <b/>
      <u val="single"/>
      <sz val="10"/>
      <color indexed="12"/>
      <name val="Arial Cyr"/>
      <family val="0"/>
    </font>
    <font>
      <b/>
      <i/>
      <sz val="6"/>
      <name val="Arial Cyr"/>
      <family val="0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Times New Roman"/>
      <family val="0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color indexed="10"/>
      <name val="Times New Roman"/>
      <family val="0"/>
    </font>
    <font>
      <b/>
      <i/>
      <sz val="12"/>
      <color indexed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10" fontId="3" fillId="17" borderId="10" xfId="56" applyNumberFormat="1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15" fillId="0" borderId="0" xfId="0" applyNumberFormat="1" applyFont="1" applyAlignment="1">
      <alignment horizontal="center"/>
    </xf>
    <xf numFmtId="0" fontId="13" fillId="0" borderId="0" xfId="42" applyFont="1" applyAlignment="1" applyProtection="1">
      <alignment horizontal="center" wrapText="1"/>
      <protection/>
    </xf>
    <xf numFmtId="0" fontId="13" fillId="0" borderId="29" xfId="42" applyFont="1" applyBorder="1" applyAlignment="1" applyProtection="1">
      <alignment horizontal="center" wrapText="1"/>
      <protection/>
    </xf>
    <xf numFmtId="0" fontId="15" fillId="0" borderId="0" xfId="0" applyFont="1" applyAlignment="1">
      <alignment horizontal="center" vertical="center"/>
    </xf>
    <xf numFmtId="165" fontId="8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25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4" fontId="14" fillId="0" borderId="10" xfId="43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164" fontId="14" fillId="0" borderId="32" xfId="43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4" fillId="0" borderId="11" xfId="43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14" fillId="0" borderId="24" xfId="43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164" fontId="5" fillId="0" borderId="10" xfId="43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left"/>
    </xf>
    <xf numFmtId="164" fontId="15" fillId="0" borderId="16" xfId="0" applyNumberFormat="1" applyFont="1" applyBorder="1" applyAlignment="1">
      <alignment horizontal="left"/>
    </xf>
    <xf numFmtId="164" fontId="15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164" fontId="14" fillId="0" borderId="10" xfId="43" applyFont="1" applyFill="1" applyBorder="1" applyAlignment="1">
      <alignment vertical="center"/>
    </xf>
    <xf numFmtId="164" fontId="8" fillId="0" borderId="10" xfId="43" applyFon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164" fontId="8" fillId="0" borderId="16" xfId="43" applyFont="1" applyFill="1" applyBorder="1" applyAlignment="1">
      <alignment/>
    </xf>
    <xf numFmtId="164" fontId="15" fillId="0" borderId="21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/>
    </xf>
    <xf numFmtId="164" fontId="18" fillId="0" borderId="10" xfId="43" applyFont="1" applyBorder="1" applyAlignment="1">
      <alignment horizontal="left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center" vertical="center"/>
    </xf>
    <xf numFmtId="164" fontId="7" fillId="24" borderId="15" xfId="0" applyNumberFormat="1" applyFont="1" applyFill="1" applyBorder="1" applyAlignment="1">
      <alignment vertical="center"/>
    </xf>
    <xf numFmtId="0" fontId="4" fillId="24" borderId="38" xfId="0" applyFont="1" applyFill="1" applyBorder="1" applyAlignment="1">
      <alignment horizontal="center" vertical="top" wrapText="1"/>
    </xf>
    <xf numFmtId="164" fontId="7" fillId="24" borderId="39" xfId="0" applyNumberFormat="1" applyFont="1" applyFill="1" applyBorder="1" applyAlignment="1">
      <alignment horizontal="center" vertical="center"/>
    </xf>
    <xf numFmtId="164" fontId="7" fillId="24" borderId="15" xfId="0" applyNumberFormat="1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 wrapText="1"/>
    </xf>
    <xf numFmtId="164" fontId="7" fillId="24" borderId="37" xfId="0" applyNumberFormat="1" applyFont="1" applyFill="1" applyBorder="1" applyAlignment="1">
      <alignment horizontal="center" vertical="center"/>
    </xf>
    <xf numFmtId="164" fontId="7" fillId="24" borderId="40" xfId="0" applyNumberFormat="1" applyFont="1" applyFill="1" applyBorder="1" applyAlignment="1">
      <alignment horizontal="center" vertical="center"/>
    </xf>
    <xf numFmtId="164" fontId="7" fillId="24" borderId="21" xfId="0" applyNumberFormat="1" applyFont="1" applyFill="1" applyBorder="1" applyAlignment="1">
      <alignment horizontal="center" vertical="center"/>
    </xf>
    <xf numFmtId="164" fontId="8" fillId="24" borderId="41" xfId="0" applyNumberFormat="1" applyFont="1" applyFill="1" applyBorder="1" applyAlignment="1">
      <alignment horizontal="center" vertical="center"/>
    </xf>
    <xf numFmtId="164" fontId="8" fillId="24" borderId="42" xfId="0" applyNumberFormat="1" applyFont="1" applyFill="1" applyBorder="1" applyAlignment="1">
      <alignment horizontal="center" vertical="center"/>
    </xf>
    <xf numFmtId="164" fontId="8" fillId="24" borderId="43" xfId="0" applyNumberFormat="1" applyFont="1" applyFill="1" applyBorder="1" applyAlignment="1">
      <alignment horizontal="center" vertical="center"/>
    </xf>
    <xf numFmtId="164" fontId="8" fillId="24" borderId="42" xfId="0" applyNumberFormat="1" applyFont="1" applyFill="1" applyBorder="1" applyAlignment="1">
      <alignment horizontal="center" vertical="center" wrapText="1"/>
    </xf>
    <xf numFmtId="164" fontId="8" fillId="24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0" xfId="42" applyAlignment="1" applyProtection="1">
      <alignment horizontal="center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3" fillId="0" borderId="29" xfId="42" applyFont="1" applyBorder="1" applyAlignment="1" applyProtection="1">
      <alignment horizontal="center" wrapText="1"/>
      <protection/>
    </xf>
    <xf numFmtId="164" fontId="8" fillId="17" borderId="41" xfId="0" applyNumberFormat="1" applyFont="1" applyFill="1" applyBorder="1" applyAlignment="1">
      <alignment horizontal="center" vertical="center"/>
    </xf>
    <xf numFmtId="164" fontId="8" fillId="17" borderId="42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95250</xdr:rowOff>
    </xdr:from>
    <xdr:to>
      <xdr:col>3</xdr:col>
      <xdr:colOff>304800</xdr:colOff>
      <xdr:row>4</xdr:row>
      <xdr:rowOff>85725</xdr:rowOff>
    </xdr:to>
    <xdr:pic>
      <xdr:nvPicPr>
        <xdr:cNvPr id="1" name="Рисунок 1" descr="logo.jp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2876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tex.com.ua/" TargetMode="External" /><Relationship Id="rId2" Type="http://schemas.openxmlformats.org/officeDocument/2006/relationships/hyperlink" Target="mailto:osadchuk-magtex@yandex.u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1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8.28125" style="38" customWidth="1"/>
    <col min="2" max="2" width="10.421875" style="38" customWidth="1"/>
    <col min="3" max="3" width="25.8515625" style="38" customWidth="1"/>
    <col min="4" max="4" width="14.00390625" style="38" customWidth="1"/>
    <col min="5" max="5" width="8.8515625" style="38" hidden="1" customWidth="1"/>
    <col min="6" max="6" width="12.421875" style="38" customWidth="1"/>
    <col min="7" max="7" width="9.00390625" style="38" hidden="1" customWidth="1"/>
    <col min="8" max="8" width="13.421875" style="71" customWidth="1"/>
    <col min="9" max="9" width="23.421875" style="71" hidden="1" customWidth="1"/>
    <col min="10" max="10" width="13.421875" style="38" customWidth="1"/>
    <col min="11" max="11" width="13.7109375" style="38" customWidth="1"/>
    <col min="12" max="12" width="13.57421875" style="38" customWidth="1"/>
    <col min="13" max="13" width="13.00390625" style="38" customWidth="1"/>
    <col min="14" max="14" width="13.7109375" style="38" customWidth="1"/>
    <col min="15" max="15" width="14.421875" style="38" customWidth="1"/>
    <col min="16" max="16" width="12.8515625" style="38" customWidth="1"/>
    <col min="17" max="17" width="13.57421875" style="38" customWidth="1"/>
    <col min="18" max="18" width="15.421875" style="38" customWidth="1"/>
    <col min="19" max="16384" width="9.140625" style="38" customWidth="1"/>
  </cols>
  <sheetData>
    <row r="1" spans="7:14" ht="15" customHeight="1">
      <c r="G1" s="39"/>
      <c r="H1" s="39"/>
      <c r="I1" s="39"/>
      <c r="J1" s="39"/>
      <c r="K1" s="39"/>
      <c r="L1" s="116" t="s">
        <v>143</v>
      </c>
      <c r="M1" s="116"/>
      <c r="N1" s="116"/>
    </row>
    <row r="2" spans="7:14" ht="15" customHeight="1">
      <c r="G2" s="39"/>
      <c r="H2" s="39"/>
      <c r="I2" s="39"/>
      <c r="J2" s="39"/>
      <c r="K2" s="39"/>
      <c r="L2" s="116" t="s">
        <v>0</v>
      </c>
      <c r="M2" s="116"/>
      <c r="N2" s="116"/>
    </row>
    <row r="3" spans="7:16" ht="15" customHeight="1">
      <c r="G3" s="39"/>
      <c r="H3" s="39"/>
      <c r="I3" s="39"/>
      <c r="J3" s="39"/>
      <c r="K3" s="39"/>
      <c r="L3" s="116" t="s">
        <v>1</v>
      </c>
      <c r="M3" s="116"/>
      <c r="N3" s="116"/>
      <c r="P3" s="38" t="s">
        <v>206</v>
      </c>
    </row>
    <row r="4" spans="6:14" ht="15" customHeight="1">
      <c r="F4" s="40">
        <v>41640</v>
      </c>
      <c r="G4" s="41"/>
      <c r="H4" s="41"/>
      <c r="I4" s="41"/>
      <c r="J4" s="41"/>
      <c r="K4" s="41"/>
      <c r="L4" s="117" t="s">
        <v>203</v>
      </c>
      <c r="M4" s="118"/>
      <c r="N4" s="118"/>
    </row>
    <row r="5" spans="7:14" ht="15" customHeight="1" thickBot="1">
      <c r="G5" s="42"/>
      <c r="H5" s="42"/>
      <c r="I5" s="42"/>
      <c r="J5" s="42"/>
      <c r="K5" s="42"/>
      <c r="L5" s="119" t="s">
        <v>2</v>
      </c>
      <c r="M5" s="119"/>
      <c r="N5" s="119"/>
    </row>
    <row r="6" spans="1:18" ht="38.25" customHeight="1" thickBot="1">
      <c r="A6" s="43" t="s">
        <v>66</v>
      </c>
      <c r="D6" s="120" t="s">
        <v>97</v>
      </c>
      <c r="E6" s="121"/>
      <c r="F6" s="121"/>
      <c r="G6" s="121"/>
      <c r="H6" s="121"/>
      <c r="I6" s="121"/>
      <c r="J6" s="121"/>
      <c r="K6" s="114" t="s">
        <v>142</v>
      </c>
      <c r="L6" s="114"/>
      <c r="M6" s="114"/>
      <c r="N6" s="115"/>
      <c r="O6" s="111" t="s">
        <v>84</v>
      </c>
      <c r="P6" s="112"/>
      <c r="Q6" s="112"/>
      <c r="R6" s="113"/>
    </row>
    <row r="7" spans="1:18" ht="31.5" customHeight="1">
      <c r="A7" s="124" t="s">
        <v>3</v>
      </c>
      <c r="B7" s="124" t="s">
        <v>4</v>
      </c>
      <c r="C7" s="125" t="s">
        <v>5</v>
      </c>
      <c r="D7" s="19" t="s">
        <v>85</v>
      </c>
      <c r="E7" s="20"/>
      <c r="F7" s="20" t="s">
        <v>86</v>
      </c>
      <c r="G7" s="20"/>
      <c r="H7" s="20" t="s">
        <v>87</v>
      </c>
      <c r="I7" s="20"/>
      <c r="J7" s="29" t="s">
        <v>88</v>
      </c>
      <c r="K7" s="30" t="s">
        <v>85</v>
      </c>
      <c r="L7" s="9" t="s">
        <v>86</v>
      </c>
      <c r="M7" s="9" t="s">
        <v>87</v>
      </c>
      <c r="N7" s="10" t="s">
        <v>88</v>
      </c>
      <c r="O7" s="8" t="s">
        <v>85</v>
      </c>
      <c r="P7" s="9" t="s">
        <v>86</v>
      </c>
      <c r="Q7" s="9" t="s">
        <v>87</v>
      </c>
      <c r="R7" s="10" t="s">
        <v>88</v>
      </c>
    </row>
    <row r="8" spans="1:18" ht="24" customHeight="1">
      <c r="A8" s="124"/>
      <c r="B8" s="124"/>
      <c r="C8" s="125"/>
      <c r="D8" s="22" t="s">
        <v>67</v>
      </c>
      <c r="E8" s="25">
        <v>0.333</v>
      </c>
      <c r="F8" s="23" t="s">
        <v>65</v>
      </c>
      <c r="G8" s="25">
        <v>0.35</v>
      </c>
      <c r="H8" s="23" t="s">
        <v>92</v>
      </c>
      <c r="I8" s="25">
        <v>0.135</v>
      </c>
      <c r="J8" s="27" t="s">
        <v>69</v>
      </c>
      <c r="K8" s="28" t="s">
        <v>67</v>
      </c>
      <c r="L8" s="12" t="s">
        <v>65</v>
      </c>
      <c r="M8" s="12" t="s">
        <v>92</v>
      </c>
      <c r="N8" s="13" t="s">
        <v>69</v>
      </c>
      <c r="O8" s="11" t="s">
        <v>70</v>
      </c>
      <c r="P8" s="12" t="s">
        <v>95</v>
      </c>
      <c r="Q8" s="12" t="s">
        <v>93</v>
      </c>
      <c r="R8" s="13" t="s">
        <v>205</v>
      </c>
    </row>
    <row r="9" spans="1:18" ht="15.75" customHeight="1">
      <c r="A9" s="126" t="s">
        <v>6</v>
      </c>
      <c r="B9" s="127"/>
      <c r="C9" s="127"/>
      <c r="D9" s="35"/>
      <c r="E9" s="4"/>
      <c r="F9" s="44"/>
      <c r="G9" s="44"/>
      <c r="H9" s="45"/>
      <c r="I9" s="45"/>
      <c r="J9" s="46"/>
      <c r="K9" s="47"/>
      <c r="L9" s="48"/>
      <c r="M9" s="49"/>
      <c r="N9" s="50"/>
      <c r="O9" s="51"/>
      <c r="P9" s="92"/>
      <c r="Q9" s="49"/>
      <c r="R9" s="50"/>
    </row>
    <row r="10" spans="1:18" ht="13.5" customHeight="1">
      <c r="A10" s="7">
        <v>1</v>
      </c>
      <c r="B10" s="81" t="s">
        <v>10</v>
      </c>
      <c r="C10" s="82" t="s">
        <v>7</v>
      </c>
      <c r="D10" s="103">
        <v>133</v>
      </c>
      <c r="E10" s="83">
        <f>D10*$E$8</f>
        <v>44.289</v>
      </c>
      <c r="F10" s="84">
        <f>D10+E10</f>
        <v>177.289</v>
      </c>
      <c r="G10" s="83">
        <f>F10*$G$8</f>
        <v>62.05114999999999</v>
      </c>
      <c r="H10" s="85">
        <f>F10+G10</f>
        <v>239.34015</v>
      </c>
      <c r="I10" s="83">
        <f>H10*$I$8</f>
        <v>32.31092025</v>
      </c>
      <c r="J10" s="86">
        <f>H10+I10</f>
        <v>271.65107025</v>
      </c>
      <c r="K10" s="87">
        <f>D10*1.3</f>
        <v>172.9</v>
      </c>
      <c r="L10" s="84">
        <f>F10*1.3</f>
        <v>230.4757</v>
      </c>
      <c r="M10" s="88">
        <f>H10*1.3</f>
        <v>311.142195</v>
      </c>
      <c r="N10" s="89">
        <f>J10*1.3</f>
        <v>353.14639132499997</v>
      </c>
      <c r="O10" s="80">
        <f>ROUNDUP(D10*1.5,)</f>
        <v>200</v>
      </c>
      <c r="P10" s="93">
        <f>ROUNDUP(F10*1.5,)</f>
        <v>266</v>
      </c>
      <c r="Q10" s="78">
        <f>ROUNDUP(H10*1.5,)</f>
        <v>360</v>
      </c>
      <c r="R10" s="79">
        <f>ROUNDUP(J10*1.5,)</f>
        <v>408</v>
      </c>
    </row>
    <row r="11" spans="1:18" ht="13.5" customHeight="1">
      <c r="A11" s="7">
        <v>2</v>
      </c>
      <c r="B11" s="81" t="s">
        <v>11</v>
      </c>
      <c r="C11" s="82" t="s">
        <v>7</v>
      </c>
      <c r="D11" s="103">
        <v>133</v>
      </c>
      <c r="E11" s="83">
        <f aca="true" t="shared" si="0" ref="E11:E31">D11*$E$8</f>
        <v>44.289</v>
      </c>
      <c r="F11" s="84">
        <f aca="true" t="shared" si="1" ref="F11:F27">D11+E11</f>
        <v>177.289</v>
      </c>
      <c r="G11" s="83">
        <f aca="true" t="shared" si="2" ref="G11:G31">F11*$G$8</f>
        <v>62.05114999999999</v>
      </c>
      <c r="H11" s="85">
        <f aca="true" t="shared" si="3" ref="H11:H26">F11+G11</f>
        <v>239.34015</v>
      </c>
      <c r="I11" s="83">
        <f aca="true" t="shared" si="4" ref="I11:I31">H11*$I$8</f>
        <v>32.31092025</v>
      </c>
      <c r="J11" s="86">
        <f aca="true" t="shared" si="5" ref="J11:J26">H11+I11</f>
        <v>271.65107025</v>
      </c>
      <c r="K11" s="87">
        <f aca="true" t="shared" si="6" ref="K11:K27">D11*1.3</f>
        <v>172.9</v>
      </c>
      <c r="L11" s="84">
        <f aca="true" t="shared" si="7" ref="L11:L27">F11*1.3</f>
        <v>230.4757</v>
      </c>
      <c r="M11" s="88">
        <f aca="true" t="shared" si="8" ref="M11:M27">H11*1.3</f>
        <v>311.142195</v>
      </c>
      <c r="N11" s="89">
        <f aca="true" t="shared" si="9" ref="N11:N27">J11*1.3</f>
        <v>353.14639132499997</v>
      </c>
      <c r="O11" s="80">
        <f aca="true" t="shared" si="10" ref="O11:O27">ROUNDUP(D11*1.5,)</f>
        <v>200</v>
      </c>
      <c r="P11" s="93">
        <f aca="true" t="shared" si="11" ref="P11:P27">ROUNDUP(F11*1.5,)</f>
        <v>266</v>
      </c>
      <c r="Q11" s="78">
        <f>ROUNDUP(H11*1.5,)</f>
        <v>360</v>
      </c>
      <c r="R11" s="79">
        <f aca="true" t="shared" si="12" ref="R11:R27">ROUNDUP(J11*1.5,)</f>
        <v>408</v>
      </c>
    </row>
    <row r="12" spans="1:18" ht="12" customHeight="1">
      <c r="A12" s="7">
        <v>3</v>
      </c>
      <c r="B12" s="81" t="s">
        <v>12</v>
      </c>
      <c r="C12" s="82" t="s">
        <v>7</v>
      </c>
      <c r="D12" s="103">
        <v>123</v>
      </c>
      <c r="E12" s="83">
        <f t="shared" si="0"/>
        <v>40.959</v>
      </c>
      <c r="F12" s="84">
        <f t="shared" si="1"/>
        <v>163.959</v>
      </c>
      <c r="G12" s="83">
        <f t="shared" si="2"/>
        <v>57.38565</v>
      </c>
      <c r="H12" s="85">
        <f t="shared" si="3"/>
        <v>221.34465</v>
      </c>
      <c r="I12" s="83">
        <f t="shared" si="4"/>
        <v>29.881527750000004</v>
      </c>
      <c r="J12" s="86">
        <f t="shared" si="5"/>
        <v>251.22617775</v>
      </c>
      <c r="K12" s="87">
        <f t="shared" si="6"/>
        <v>159.9</v>
      </c>
      <c r="L12" s="84">
        <f t="shared" si="7"/>
        <v>213.1467</v>
      </c>
      <c r="M12" s="88">
        <f t="shared" si="8"/>
        <v>287.748045</v>
      </c>
      <c r="N12" s="89">
        <f t="shared" si="9"/>
        <v>326.59403107500003</v>
      </c>
      <c r="O12" s="80">
        <f t="shared" si="10"/>
        <v>185</v>
      </c>
      <c r="P12" s="93">
        <f t="shared" si="11"/>
        <v>246</v>
      </c>
      <c r="Q12" s="78">
        <f aca="true" t="shared" si="13" ref="Q12:Q27">ROUNDUP(H12*1.5,)</f>
        <v>333</v>
      </c>
      <c r="R12" s="79">
        <f t="shared" si="12"/>
        <v>377</v>
      </c>
    </row>
    <row r="13" spans="1:18" ht="12" customHeight="1">
      <c r="A13" s="7">
        <v>4</v>
      </c>
      <c r="B13" s="81" t="s">
        <v>13</v>
      </c>
      <c r="C13" s="82" t="s">
        <v>7</v>
      </c>
      <c r="D13" s="103">
        <v>140</v>
      </c>
      <c r="E13" s="83">
        <f t="shared" si="0"/>
        <v>46.620000000000005</v>
      </c>
      <c r="F13" s="84">
        <f t="shared" si="1"/>
        <v>186.62</v>
      </c>
      <c r="G13" s="83">
        <f t="shared" si="2"/>
        <v>65.317</v>
      </c>
      <c r="H13" s="85">
        <f t="shared" si="3"/>
        <v>251.937</v>
      </c>
      <c r="I13" s="83">
        <f t="shared" si="4"/>
        <v>34.011495000000004</v>
      </c>
      <c r="J13" s="86">
        <f t="shared" si="5"/>
        <v>285.94849500000004</v>
      </c>
      <c r="K13" s="87">
        <f t="shared" si="6"/>
        <v>182</v>
      </c>
      <c r="L13" s="84">
        <f t="shared" si="7"/>
        <v>242.60600000000002</v>
      </c>
      <c r="M13" s="88">
        <f t="shared" si="8"/>
        <v>327.5181</v>
      </c>
      <c r="N13" s="89">
        <f t="shared" si="9"/>
        <v>371.73304350000006</v>
      </c>
      <c r="O13" s="80">
        <f t="shared" si="10"/>
        <v>210</v>
      </c>
      <c r="P13" s="93">
        <f t="shared" si="11"/>
        <v>280</v>
      </c>
      <c r="Q13" s="78">
        <f t="shared" si="13"/>
        <v>378</v>
      </c>
      <c r="R13" s="79">
        <f t="shared" si="12"/>
        <v>429</v>
      </c>
    </row>
    <row r="14" spans="1:18" ht="15" customHeight="1">
      <c r="A14" s="7">
        <v>5</v>
      </c>
      <c r="B14" s="81" t="s">
        <v>14</v>
      </c>
      <c r="C14" s="82" t="s">
        <v>7</v>
      </c>
      <c r="D14" s="103">
        <v>140</v>
      </c>
      <c r="E14" s="83">
        <f t="shared" si="0"/>
        <v>46.620000000000005</v>
      </c>
      <c r="F14" s="84">
        <f t="shared" si="1"/>
        <v>186.62</v>
      </c>
      <c r="G14" s="83">
        <f t="shared" si="2"/>
        <v>65.317</v>
      </c>
      <c r="H14" s="85">
        <f t="shared" si="3"/>
        <v>251.937</v>
      </c>
      <c r="I14" s="83">
        <f t="shared" si="4"/>
        <v>34.011495000000004</v>
      </c>
      <c r="J14" s="86">
        <f t="shared" si="5"/>
        <v>285.94849500000004</v>
      </c>
      <c r="K14" s="87">
        <f t="shared" si="6"/>
        <v>182</v>
      </c>
      <c r="L14" s="84">
        <f t="shared" si="7"/>
        <v>242.60600000000002</v>
      </c>
      <c r="M14" s="88">
        <f t="shared" si="8"/>
        <v>327.5181</v>
      </c>
      <c r="N14" s="89">
        <f t="shared" si="9"/>
        <v>371.73304350000006</v>
      </c>
      <c r="O14" s="80">
        <f t="shared" si="10"/>
        <v>210</v>
      </c>
      <c r="P14" s="93">
        <f t="shared" si="11"/>
        <v>280</v>
      </c>
      <c r="Q14" s="78">
        <f t="shared" si="13"/>
        <v>378</v>
      </c>
      <c r="R14" s="79">
        <f t="shared" si="12"/>
        <v>429</v>
      </c>
    </row>
    <row r="15" spans="1:18" ht="12" customHeight="1">
      <c r="A15" s="7">
        <v>6</v>
      </c>
      <c r="B15" s="81" t="s">
        <v>15</v>
      </c>
      <c r="C15" s="82" t="s">
        <v>7</v>
      </c>
      <c r="D15" s="103">
        <v>140</v>
      </c>
      <c r="E15" s="83">
        <f t="shared" si="0"/>
        <v>46.620000000000005</v>
      </c>
      <c r="F15" s="84">
        <f t="shared" si="1"/>
        <v>186.62</v>
      </c>
      <c r="G15" s="83">
        <f t="shared" si="2"/>
        <v>65.317</v>
      </c>
      <c r="H15" s="85">
        <f t="shared" si="3"/>
        <v>251.937</v>
      </c>
      <c r="I15" s="83">
        <f t="shared" si="4"/>
        <v>34.011495000000004</v>
      </c>
      <c r="J15" s="86">
        <f t="shared" si="5"/>
        <v>285.94849500000004</v>
      </c>
      <c r="K15" s="87">
        <f t="shared" si="6"/>
        <v>182</v>
      </c>
      <c r="L15" s="84">
        <f t="shared" si="7"/>
        <v>242.60600000000002</v>
      </c>
      <c r="M15" s="88">
        <f t="shared" si="8"/>
        <v>327.5181</v>
      </c>
      <c r="N15" s="89">
        <f t="shared" si="9"/>
        <v>371.73304350000006</v>
      </c>
      <c r="O15" s="80">
        <f t="shared" si="10"/>
        <v>210</v>
      </c>
      <c r="P15" s="93">
        <f t="shared" si="11"/>
        <v>280</v>
      </c>
      <c r="Q15" s="78">
        <f t="shared" si="13"/>
        <v>378</v>
      </c>
      <c r="R15" s="79">
        <f t="shared" si="12"/>
        <v>429</v>
      </c>
    </row>
    <row r="16" spans="1:18" ht="12.75" customHeight="1">
      <c r="A16" s="7">
        <v>7</v>
      </c>
      <c r="B16" s="81" t="s">
        <v>16</v>
      </c>
      <c r="C16" s="82" t="s">
        <v>7</v>
      </c>
      <c r="D16" s="103">
        <v>140</v>
      </c>
      <c r="E16" s="83">
        <f t="shared" si="0"/>
        <v>46.620000000000005</v>
      </c>
      <c r="F16" s="84">
        <f t="shared" si="1"/>
        <v>186.62</v>
      </c>
      <c r="G16" s="83">
        <f t="shared" si="2"/>
        <v>65.317</v>
      </c>
      <c r="H16" s="85">
        <f t="shared" si="3"/>
        <v>251.937</v>
      </c>
      <c r="I16" s="83">
        <f t="shared" si="4"/>
        <v>34.011495000000004</v>
      </c>
      <c r="J16" s="86">
        <f t="shared" si="5"/>
        <v>285.94849500000004</v>
      </c>
      <c r="K16" s="87">
        <f t="shared" si="6"/>
        <v>182</v>
      </c>
      <c r="L16" s="84">
        <f t="shared" si="7"/>
        <v>242.60600000000002</v>
      </c>
      <c r="M16" s="88">
        <f t="shared" si="8"/>
        <v>327.5181</v>
      </c>
      <c r="N16" s="89">
        <f t="shared" si="9"/>
        <v>371.73304350000006</v>
      </c>
      <c r="O16" s="80">
        <f t="shared" si="10"/>
        <v>210</v>
      </c>
      <c r="P16" s="93">
        <f t="shared" si="11"/>
        <v>280</v>
      </c>
      <c r="Q16" s="78">
        <f t="shared" si="13"/>
        <v>378</v>
      </c>
      <c r="R16" s="79">
        <f t="shared" si="12"/>
        <v>429</v>
      </c>
    </row>
    <row r="17" spans="1:18" ht="15" customHeight="1">
      <c r="A17" s="7">
        <v>8</v>
      </c>
      <c r="B17" s="81" t="s">
        <v>17</v>
      </c>
      <c r="C17" s="82" t="s">
        <v>7</v>
      </c>
      <c r="D17" s="103">
        <v>133</v>
      </c>
      <c r="E17" s="83">
        <f t="shared" si="0"/>
        <v>44.289</v>
      </c>
      <c r="F17" s="84">
        <f t="shared" si="1"/>
        <v>177.289</v>
      </c>
      <c r="G17" s="83">
        <f t="shared" si="2"/>
        <v>62.05114999999999</v>
      </c>
      <c r="H17" s="85">
        <f t="shared" si="3"/>
        <v>239.34015</v>
      </c>
      <c r="I17" s="83">
        <f t="shared" si="4"/>
        <v>32.31092025</v>
      </c>
      <c r="J17" s="86">
        <f t="shared" si="5"/>
        <v>271.65107025</v>
      </c>
      <c r="K17" s="87">
        <f t="shared" si="6"/>
        <v>172.9</v>
      </c>
      <c r="L17" s="84">
        <f t="shared" si="7"/>
        <v>230.4757</v>
      </c>
      <c r="M17" s="88">
        <f t="shared" si="8"/>
        <v>311.142195</v>
      </c>
      <c r="N17" s="89">
        <f t="shared" si="9"/>
        <v>353.14639132499997</v>
      </c>
      <c r="O17" s="80">
        <f t="shared" si="10"/>
        <v>200</v>
      </c>
      <c r="P17" s="93">
        <f t="shared" si="11"/>
        <v>266</v>
      </c>
      <c r="Q17" s="78">
        <f t="shared" si="13"/>
        <v>360</v>
      </c>
      <c r="R17" s="79">
        <f t="shared" si="12"/>
        <v>408</v>
      </c>
    </row>
    <row r="18" spans="1:18" ht="13.5" customHeight="1">
      <c r="A18" s="7">
        <v>9</v>
      </c>
      <c r="B18" s="81" t="s">
        <v>18</v>
      </c>
      <c r="C18" s="82" t="s">
        <v>7</v>
      </c>
      <c r="D18" s="103">
        <v>133</v>
      </c>
      <c r="E18" s="83">
        <f t="shared" si="0"/>
        <v>44.289</v>
      </c>
      <c r="F18" s="84">
        <f t="shared" si="1"/>
        <v>177.289</v>
      </c>
      <c r="G18" s="83">
        <f t="shared" si="2"/>
        <v>62.05114999999999</v>
      </c>
      <c r="H18" s="85">
        <f t="shared" si="3"/>
        <v>239.34015</v>
      </c>
      <c r="I18" s="83">
        <f t="shared" si="4"/>
        <v>32.31092025</v>
      </c>
      <c r="J18" s="86">
        <f t="shared" si="5"/>
        <v>271.65107025</v>
      </c>
      <c r="K18" s="87">
        <f t="shared" si="6"/>
        <v>172.9</v>
      </c>
      <c r="L18" s="84">
        <f t="shared" si="7"/>
        <v>230.4757</v>
      </c>
      <c r="M18" s="88">
        <f t="shared" si="8"/>
        <v>311.142195</v>
      </c>
      <c r="N18" s="89">
        <f t="shared" si="9"/>
        <v>353.14639132499997</v>
      </c>
      <c r="O18" s="80">
        <f t="shared" si="10"/>
        <v>200</v>
      </c>
      <c r="P18" s="93">
        <f t="shared" si="11"/>
        <v>266</v>
      </c>
      <c r="Q18" s="78">
        <f t="shared" si="13"/>
        <v>360</v>
      </c>
      <c r="R18" s="79">
        <f t="shared" si="12"/>
        <v>408</v>
      </c>
    </row>
    <row r="19" spans="1:18" ht="15.75" customHeight="1">
      <c r="A19" s="7">
        <v>10</v>
      </c>
      <c r="B19" s="81" t="s">
        <v>19</v>
      </c>
      <c r="C19" s="82" t="s">
        <v>7</v>
      </c>
      <c r="D19" s="103">
        <v>140</v>
      </c>
      <c r="E19" s="83">
        <f t="shared" si="0"/>
        <v>46.620000000000005</v>
      </c>
      <c r="F19" s="84">
        <f t="shared" si="1"/>
        <v>186.62</v>
      </c>
      <c r="G19" s="83">
        <f t="shared" si="2"/>
        <v>65.317</v>
      </c>
      <c r="H19" s="85">
        <f t="shared" si="3"/>
        <v>251.937</v>
      </c>
      <c r="I19" s="83">
        <f t="shared" si="4"/>
        <v>34.011495000000004</v>
      </c>
      <c r="J19" s="86">
        <f t="shared" si="5"/>
        <v>285.94849500000004</v>
      </c>
      <c r="K19" s="87">
        <f t="shared" si="6"/>
        <v>182</v>
      </c>
      <c r="L19" s="84">
        <f t="shared" si="7"/>
        <v>242.60600000000002</v>
      </c>
      <c r="M19" s="88">
        <f t="shared" si="8"/>
        <v>327.5181</v>
      </c>
      <c r="N19" s="89">
        <f t="shared" si="9"/>
        <v>371.73304350000006</v>
      </c>
      <c r="O19" s="80">
        <f t="shared" si="10"/>
        <v>210</v>
      </c>
      <c r="P19" s="93">
        <f t="shared" si="11"/>
        <v>280</v>
      </c>
      <c r="Q19" s="78">
        <f t="shared" si="13"/>
        <v>378</v>
      </c>
      <c r="R19" s="79">
        <f t="shared" si="12"/>
        <v>429</v>
      </c>
    </row>
    <row r="20" spans="1:18" ht="12" customHeight="1">
      <c r="A20" s="7">
        <v>11</v>
      </c>
      <c r="B20" s="81" t="s">
        <v>20</v>
      </c>
      <c r="C20" s="82" t="s">
        <v>7</v>
      </c>
      <c r="D20" s="103">
        <v>153</v>
      </c>
      <c r="E20" s="83">
        <f t="shared" si="0"/>
        <v>50.949000000000005</v>
      </c>
      <c r="F20" s="84">
        <f t="shared" si="1"/>
        <v>203.949</v>
      </c>
      <c r="G20" s="83">
        <f t="shared" si="2"/>
        <v>71.38215</v>
      </c>
      <c r="H20" s="85">
        <f t="shared" si="3"/>
        <v>275.33115</v>
      </c>
      <c r="I20" s="83">
        <f t="shared" si="4"/>
        <v>37.16970525</v>
      </c>
      <c r="J20" s="86">
        <f t="shared" si="5"/>
        <v>312.50085525</v>
      </c>
      <c r="K20" s="87">
        <f t="shared" si="6"/>
        <v>198.9</v>
      </c>
      <c r="L20" s="84">
        <f t="shared" si="7"/>
        <v>265.13370000000003</v>
      </c>
      <c r="M20" s="88">
        <f t="shared" si="8"/>
        <v>357.930495</v>
      </c>
      <c r="N20" s="89">
        <f t="shared" si="9"/>
        <v>406.25111182499995</v>
      </c>
      <c r="O20" s="80">
        <f t="shared" si="10"/>
        <v>230</v>
      </c>
      <c r="P20" s="93">
        <f t="shared" si="11"/>
        <v>306</v>
      </c>
      <c r="Q20" s="78">
        <f t="shared" si="13"/>
        <v>413</v>
      </c>
      <c r="R20" s="79">
        <f t="shared" si="12"/>
        <v>469</v>
      </c>
    </row>
    <row r="21" spans="1:18" ht="12.75" customHeight="1">
      <c r="A21" s="7">
        <v>12</v>
      </c>
      <c r="B21" s="81" t="s">
        <v>21</v>
      </c>
      <c r="C21" s="82" t="s">
        <v>7</v>
      </c>
      <c r="D21" s="103">
        <v>149</v>
      </c>
      <c r="E21" s="83">
        <f t="shared" si="0"/>
        <v>49.617000000000004</v>
      </c>
      <c r="F21" s="84">
        <f t="shared" si="1"/>
        <v>198.61700000000002</v>
      </c>
      <c r="G21" s="83">
        <f t="shared" si="2"/>
        <v>69.51595</v>
      </c>
      <c r="H21" s="85">
        <f t="shared" si="3"/>
        <v>268.13295000000005</v>
      </c>
      <c r="I21" s="83">
        <f t="shared" si="4"/>
        <v>36.19794825000001</v>
      </c>
      <c r="J21" s="86">
        <f t="shared" si="5"/>
        <v>304.3308982500001</v>
      </c>
      <c r="K21" s="87">
        <f t="shared" si="6"/>
        <v>193.70000000000002</v>
      </c>
      <c r="L21" s="84">
        <f t="shared" si="7"/>
        <v>258.20210000000003</v>
      </c>
      <c r="M21" s="88">
        <f t="shared" si="8"/>
        <v>348.57283500000005</v>
      </c>
      <c r="N21" s="89">
        <f t="shared" si="9"/>
        <v>395.6301677250001</v>
      </c>
      <c r="O21" s="80">
        <f t="shared" si="10"/>
        <v>224</v>
      </c>
      <c r="P21" s="93">
        <f t="shared" si="11"/>
        <v>298</v>
      </c>
      <c r="Q21" s="78">
        <f t="shared" si="13"/>
        <v>403</v>
      </c>
      <c r="R21" s="79">
        <f t="shared" si="12"/>
        <v>457</v>
      </c>
    </row>
    <row r="22" spans="1:18" ht="12" customHeight="1">
      <c r="A22" s="7">
        <v>13</v>
      </c>
      <c r="B22" s="81" t="s">
        <v>22</v>
      </c>
      <c r="C22" s="82" t="s">
        <v>7</v>
      </c>
      <c r="D22" s="103">
        <v>133</v>
      </c>
      <c r="E22" s="83">
        <f t="shared" si="0"/>
        <v>44.289</v>
      </c>
      <c r="F22" s="84">
        <f t="shared" si="1"/>
        <v>177.289</v>
      </c>
      <c r="G22" s="83">
        <f t="shared" si="2"/>
        <v>62.05114999999999</v>
      </c>
      <c r="H22" s="85">
        <f t="shared" si="3"/>
        <v>239.34015</v>
      </c>
      <c r="I22" s="83">
        <f t="shared" si="4"/>
        <v>32.31092025</v>
      </c>
      <c r="J22" s="86">
        <f t="shared" si="5"/>
        <v>271.65107025</v>
      </c>
      <c r="K22" s="87">
        <f t="shared" si="6"/>
        <v>172.9</v>
      </c>
      <c r="L22" s="84">
        <f t="shared" si="7"/>
        <v>230.4757</v>
      </c>
      <c r="M22" s="88">
        <f t="shared" si="8"/>
        <v>311.142195</v>
      </c>
      <c r="N22" s="89">
        <f t="shared" si="9"/>
        <v>353.14639132499997</v>
      </c>
      <c r="O22" s="80">
        <f t="shared" si="10"/>
        <v>200</v>
      </c>
      <c r="P22" s="93">
        <f t="shared" si="11"/>
        <v>266</v>
      </c>
      <c r="Q22" s="78">
        <f t="shared" si="13"/>
        <v>360</v>
      </c>
      <c r="R22" s="79">
        <f t="shared" si="12"/>
        <v>408</v>
      </c>
    </row>
    <row r="23" spans="1:18" ht="14.25" customHeight="1">
      <c r="A23" s="7">
        <v>14</v>
      </c>
      <c r="B23" s="81" t="s">
        <v>44</v>
      </c>
      <c r="C23" s="82" t="s">
        <v>7</v>
      </c>
      <c r="D23" s="103">
        <v>136</v>
      </c>
      <c r="E23" s="83">
        <f t="shared" si="0"/>
        <v>45.288000000000004</v>
      </c>
      <c r="F23" s="84">
        <f t="shared" si="1"/>
        <v>181.288</v>
      </c>
      <c r="G23" s="83">
        <f t="shared" si="2"/>
        <v>63.4508</v>
      </c>
      <c r="H23" s="85">
        <f t="shared" si="3"/>
        <v>244.73880000000003</v>
      </c>
      <c r="I23" s="83">
        <f t="shared" si="4"/>
        <v>33.03973800000001</v>
      </c>
      <c r="J23" s="86">
        <f t="shared" si="5"/>
        <v>277.778538</v>
      </c>
      <c r="K23" s="87">
        <f t="shared" si="6"/>
        <v>176.8</v>
      </c>
      <c r="L23" s="84">
        <f t="shared" si="7"/>
        <v>235.67440000000002</v>
      </c>
      <c r="M23" s="88">
        <f t="shared" si="8"/>
        <v>318.16044000000005</v>
      </c>
      <c r="N23" s="89">
        <f t="shared" si="9"/>
        <v>361.11209940000003</v>
      </c>
      <c r="O23" s="80">
        <f t="shared" si="10"/>
        <v>204</v>
      </c>
      <c r="P23" s="93">
        <f t="shared" si="11"/>
        <v>272</v>
      </c>
      <c r="Q23" s="78">
        <f t="shared" si="13"/>
        <v>368</v>
      </c>
      <c r="R23" s="79">
        <f t="shared" si="12"/>
        <v>417</v>
      </c>
    </row>
    <row r="24" spans="1:18" ht="12" customHeight="1">
      <c r="A24" s="7">
        <v>15</v>
      </c>
      <c r="B24" s="81" t="s">
        <v>45</v>
      </c>
      <c r="C24" s="82" t="s">
        <v>7</v>
      </c>
      <c r="D24" s="103">
        <v>129</v>
      </c>
      <c r="E24" s="83">
        <f t="shared" si="0"/>
        <v>42.957</v>
      </c>
      <c r="F24" s="84">
        <f t="shared" si="1"/>
        <v>171.957</v>
      </c>
      <c r="G24" s="83">
        <f t="shared" si="2"/>
        <v>60.18494999999999</v>
      </c>
      <c r="H24" s="85">
        <f t="shared" si="3"/>
        <v>232.14194999999998</v>
      </c>
      <c r="I24" s="83">
        <f t="shared" si="4"/>
        <v>31.33916325</v>
      </c>
      <c r="J24" s="86">
        <f t="shared" si="5"/>
        <v>263.48111324999996</v>
      </c>
      <c r="K24" s="87">
        <f t="shared" si="6"/>
        <v>167.70000000000002</v>
      </c>
      <c r="L24" s="84">
        <f t="shared" si="7"/>
        <v>223.5441</v>
      </c>
      <c r="M24" s="88">
        <f t="shared" si="8"/>
        <v>301.784535</v>
      </c>
      <c r="N24" s="89">
        <f t="shared" si="9"/>
        <v>342.525447225</v>
      </c>
      <c r="O24" s="80">
        <f t="shared" si="10"/>
        <v>194</v>
      </c>
      <c r="P24" s="93">
        <f t="shared" si="11"/>
        <v>258</v>
      </c>
      <c r="Q24" s="78">
        <f t="shared" si="13"/>
        <v>349</v>
      </c>
      <c r="R24" s="79">
        <f t="shared" si="12"/>
        <v>396</v>
      </c>
    </row>
    <row r="25" spans="1:18" ht="13.5" customHeight="1">
      <c r="A25" s="7">
        <v>16</v>
      </c>
      <c r="B25" s="81" t="s">
        <v>46</v>
      </c>
      <c r="C25" s="82" t="s">
        <v>7</v>
      </c>
      <c r="D25" s="103">
        <v>126</v>
      </c>
      <c r="E25" s="83">
        <f t="shared" si="0"/>
        <v>41.958000000000006</v>
      </c>
      <c r="F25" s="84">
        <f t="shared" si="1"/>
        <v>167.958</v>
      </c>
      <c r="G25" s="83">
        <f t="shared" si="2"/>
        <v>58.78529999999999</v>
      </c>
      <c r="H25" s="85">
        <f t="shared" si="3"/>
        <v>226.74329999999998</v>
      </c>
      <c r="I25" s="83">
        <f t="shared" si="4"/>
        <v>30.610345499999998</v>
      </c>
      <c r="J25" s="86">
        <f t="shared" si="5"/>
        <v>257.35364549999997</v>
      </c>
      <c r="K25" s="87">
        <f t="shared" si="6"/>
        <v>163.8</v>
      </c>
      <c r="L25" s="84">
        <f t="shared" si="7"/>
        <v>218.3454</v>
      </c>
      <c r="M25" s="88">
        <f t="shared" si="8"/>
        <v>294.76628999999997</v>
      </c>
      <c r="N25" s="89">
        <f t="shared" si="9"/>
        <v>334.55973915</v>
      </c>
      <c r="O25" s="80">
        <f t="shared" si="10"/>
        <v>189</v>
      </c>
      <c r="P25" s="93">
        <f t="shared" si="11"/>
        <v>252</v>
      </c>
      <c r="Q25" s="78">
        <f t="shared" si="13"/>
        <v>341</v>
      </c>
      <c r="R25" s="79">
        <f t="shared" si="12"/>
        <v>387</v>
      </c>
    </row>
    <row r="26" spans="1:18" ht="15.75" customHeight="1">
      <c r="A26" s="7">
        <v>17</v>
      </c>
      <c r="B26" s="81" t="s">
        <v>68</v>
      </c>
      <c r="C26" s="82" t="s">
        <v>7</v>
      </c>
      <c r="D26" s="103">
        <v>93</v>
      </c>
      <c r="E26" s="83">
        <f t="shared" si="0"/>
        <v>30.969</v>
      </c>
      <c r="F26" s="84">
        <f t="shared" si="1"/>
        <v>123.969</v>
      </c>
      <c r="G26" s="83">
        <f t="shared" si="2"/>
        <v>43.389149999999994</v>
      </c>
      <c r="H26" s="85">
        <f t="shared" si="3"/>
        <v>167.35815</v>
      </c>
      <c r="I26" s="83">
        <f t="shared" si="4"/>
        <v>22.59335025</v>
      </c>
      <c r="J26" s="86">
        <f t="shared" si="5"/>
        <v>189.95150024999998</v>
      </c>
      <c r="K26" s="87">
        <f t="shared" si="6"/>
        <v>120.9</v>
      </c>
      <c r="L26" s="84">
        <f t="shared" si="7"/>
        <v>161.1597</v>
      </c>
      <c r="M26" s="88">
        <f t="shared" si="8"/>
        <v>217.565595</v>
      </c>
      <c r="N26" s="89">
        <f t="shared" si="9"/>
        <v>246.93695032499997</v>
      </c>
      <c r="O26" s="80">
        <f t="shared" si="10"/>
        <v>140</v>
      </c>
      <c r="P26" s="93">
        <f t="shared" si="11"/>
        <v>186</v>
      </c>
      <c r="Q26" s="78">
        <f t="shared" si="13"/>
        <v>252</v>
      </c>
      <c r="R26" s="79">
        <f t="shared" si="12"/>
        <v>285</v>
      </c>
    </row>
    <row r="27" spans="1:18" ht="12.75" customHeight="1">
      <c r="A27" s="7">
        <v>18</v>
      </c>
      <c r="B27" s="81" t="s">
        <v>83</v>
      </c>
      <c r="C27" s="82" t="s">
        <v>7</v>
      </c>
      <c r="D27" s="103">
        <v>133</v>
      </c>
      <c r="E27" s="83">
        <f t="shared" si="0"/>
        <v>44.289</v>
      </c>
      <c r="F27" s="84">
        <f t="shared" si="1"/>
        <v>177.289</v>
      </c>
      <c r="G27" s="83">
        <f t="shared" si="2"/>
        <v>62.05114999999999</v>
      </c>
      <c r="H27" s="85">
        <f>F27+G27</f>
        <v>239.34015</v>
      </c>
      <c r="I27" s="83">
        <f t="shared" si="4"/>
        <v>32.31092025</v>
      </c>
      <c r="J27" s="86">
        <f>H27+I27</f>
        <v>271.65107025</v>
      </c>
      <c r="K27" s="87">
        <f t="shared" si="6"/>
        <v>172.9</v>
      </c>
      <c r="L27" s="84">
        <f t="shared" si="7"/>
        <v>230.4757</v>
      </c>
      <c r="M27" s="88">
        <f t="shared" si="8"/>
        <v>311.142195</v>
      </c>
      <c r="N27" s="89">
        <f t="shared" si="9"/>
        <v>353.14639132499997</v>
      </c>
      <c r="O27" s="80">
        <f t="shared" si="10"/>
        <v>200</v>
      </c>
      <c r="P27" s="93">
        <f t="shared" si="11"/>
        <v>266</v>
      </c>
      <c r="Q27" s="78">
        <f t="shared" si="13"/>
        <v>360</v>
      </c>
      <c r="R27" s="79">
        <f t="shared" si="12"/>
        <v>408</v>
      </c>
    </row>
    <row r="28" spans="1:18" ht="15.75" customHeight="1">
      <c r="A28" s="7">
        <v>19</v>
      </c>
      <c r="B28" s="81" t="s">
        <v>139</v>
      </c>
      <c r="C28" s="82" t="s">
        <v>7</v>
      </c>
      <c r="D28" s="103">
        <v>140</v>
      </c>
      <c r="E28" s="83">
        <f t="shared" si="0"/>
        <v>46.620000000000005</v>
      </c>
      <c r="F28" s="84">
        <f>D28+E28</f>
        <v>186.62</v>
      </c>
      <c r="G28" s="83">
        <f t="shared" si="2"/>
        <v>65.317</v>
      </c>
      <c r="H28" s="85">
        <f>F28+G28</f>
        <v>251.937</v>
      </c>
      <c r="I28" s="83">
        <f t="shared" si="4"/>
        <v>34.011495000000004</v>
      </c>
      <c r="J28" s="86">
        <f>H28+I28</f>
        <v>285.94849500000004</v>
      </c>
      <c r="K28" s="87">
        <f>D28*1.3</f>
        <v>182</v>
      </c>
      <c r="L28" s="84">
        <f>F28*1.3</f>
        <v>242.60600000000002</v>
      </c>
      <c r="M28" s="88">
        <f>H28*1.3</f>
        <v>327.5181</v>
      </c>
      <c r="N28" s="89">
        <f>J28*1.3</f>
        <v>371.73304350000006</v>
      </c>
      <c r="O28" s="80">
        <f>ROUNDUP(D28*1.5,)</f>
        <v>210</v>
      </c>
      <c r="P28" s="93">
        <f>ROUNDUP(F28*1.5,)</f>
        <v>280</v>
      </c>
      <c r="Q28" s="78">
        <f>ROUNDUP(H28*1.5,)</f>
        <v>378</v>
      </c>
      <c r="R28" s="79">
        <f>ROUNDUP(J28*1.5,)</f>
        <v>429</v>
      </c>
    </row>
    <row r="29" spans="1:18" ht="12.75" customHeight="1">
      <c r="A29" s="7">
        <v>20</v>
      </c>
      <c r="B29" s="81" t="s">
        <v>140</v>
      </c>
      <c r="C29" s="82" t="s">
        <v>7</v>
      </c>
      <c r="D29" s="103">
        <v>149</v>
      </c>
      <c r="E29" s="83">
        <f t="shared" si="0"/>
        <v>49.617000000000004</v>
      </c>
      <c r="F29" s="84">
        <f>D29+E29</f>
        <v>198.61700000000002</v>
      </c>
      <c r="G29" s="83">
        <f t="shared" si="2"/>
        <v>69.51595</v>
      </c>
      <c r="H29" s="85">
        <f>F29+G29</f>
        <v>268.13295000000005</v>
      </c>
      <c r="I29" s="83">
        <f t="shared" si="4"/>
        <v>36.19794825000001</v>
      </c>
      <c r="J29" s="86">
        <f>H29+I29</f>
        <v>304.3308982500001</v>
      </c>
      <c r="K29" s="87">
        <f>D29*1.3</f>
        <v>193.70000000000002</v>
      </c>
      <c r="L29" s="84">
        <f>F29*1.3</f>
        <v>258.20210000000003</v>
      </c>
      <c r="M29" s="88">
        <f>H29*1.3</f>
        <v>348.57283500000005</v>
      </c>
      <c r="N29" s="89">
        <f>J29*1.3</f>
        <v>395.6301677250001</v>
      </c>
      <c r="O29" s="80">
        <f>ROUNDUP(D29*1.5,)</f>
        <v>224</v>
      </c>
      <c r="P29" s="93">
        <f>ROUNDUP(F29*1.5,)</f>
        <v>298</v>
      </c>
      <c r="Q29" s="78">
        <f>ROUNDUP(H29*1.5,)</f>
        <v>403</v>
      </c>
      <c r="R29" s="79">
        <f>ROUNDUP(J29*1.5,)</f>
        <v>457</v>
      </c>
    </row>
    <row r="30" spans="1:18" ht="15" customHeight="1">
      <c r="A30" s="7">
        <v>21</v>
      </c>
      <c r="B30" s="81" t="s">
        <v>141</v>
      </c>
      <c r="C30" s="82" t="s">
        <v>7</v>
      </c>
      <c r="D30" s="103">
        <v>149</v>
      </c>
      <c r="E30" s="83">
        <f t="shared" si="0"/>
        <v>49.617000000000004</v>
      </c>
      <c r="F30" s="84">
        <f>D30+E30</f>
        <v>198.61700000000002</v>
      </c>
      <c r="G30" s="83">
        <f t="shared" si="2"/>
        <v>69.51595</v>
      </c>
      <c r="H30" s="85">
        <f>F30+G30</f>
        <v>268.13295000000005</v>
      </c>
      <c r="I30" s="83">
        <f t="shared" si="4"/>
        <v>36.19794825000001</v>
      </c>
      <c r="J30" s="86">
        <f>H30+I30</f>
        <v>304.3308982500001</v>
      </c>
      <c r="K30" s="87">
        <f>D30*1.3</f>
        <v>193.70000000000002</v>
      </c>
      <c r="L30" s="84">
        <f>F30*1.3</f>
        <v>258.20210000000003</v>
      </c>
      <c r="M30" s="88">
        <f>H30*1.3</f>
        <v>348.57283500000005</v>
      </c>
      <c r="N30" s="89">
        <f>J30*1.3</f>
        <v>395.6301677250001</v>
      </c>
      <c r="O30" s="80">
        <f>ROUNDUP(D30*1.5,)</f>
        <v>224</v>
      </c>
      <c r="P30" s="93">
        <f>ROUNDUP(F30*1.5,)</f>
        <v>298</v>
      </c>
      <c r="Q30" s="78">
        <f>ROUNDUP(H30*1.5,)</f>
        <v>403</v>
      </c>
      <c r="R30" s="79">
        <f>ROUNDUP(J30*1.5,)</f>
        <v>457</v>
      </c>
    </row>
    <row r="31" spans="1:18" ht="12.75" customHeight="1" thickBot="1">
      <c r="A31" s="7">
        <v>22</v>
      </c>
      <c r="B31" s="81" t="s">
        <v>204</v>
      </c>
      <c r="C31" s="82" t="s">
        <v>82</v>
      </c>
      <c r="D31" s="103">
        <v>400</v>
      </c>
      <c r="E31" s="83">
        <f t="shared" si="0"/>
        <v>133.20000000000002</v>
      </c>
      <c r="F31" s="84">
        <f>D31+E31</f>
        <v>533.2</v>
      </c>
      <c r="G31" s="83">
        <f t="shared" si="2"/>
        <v>186.62</v>
      </c>
      <c r="H31" s="85">
        <f>F31+G31</f>
        <v>719.82</v>
      </c>
      <c r="I31" s="83">
        <f t="shared" si="4"/>
        <v>97.1757</v>
      </c>
      <c r="J31" s="86">
        <f>H31+I31</f>
        <v>816.9957</v>
      </c>
      <c r="K31" s="87">
        <f>D31*1.3</f>
        <v>520</v>
      </c>
      <c r="L31" s="84">
        <f>F31*1.3</f>
        <v>693.1600000000001</v>
      </c>
      <c r="M31" s="88">
        <f>H31*1.3</f>
        <v>935.7660000000001</v>
      </c>
      <c r="N31" s="89">
        <f>J31*1.3</f>
        <v>1062.0944100000002</v>
      </c>
      <c r="O31" s="80">
        <f>ROUNDUP(D31*1.5,)</f>
        <v>600</v>
      </c>
      <c r="P31" s="93">
        <f>ROUNDUP(F31*1.5,)</f>
        <v>800</v>
      </c>
      <c r="Q31" s="78">
        <f>ROUNDUP(H31*1.5,)</f>
        <v>1080</v>
      </c>
      <c r="R31" s="79">
        <f>ROUNDUP(J31*1.5,)</f>
        <v>1226</v>
      </c>
    </row>
    <row r="32" spans="1:18" ht="15" customHeight="1">
      <c r="A32" s="128" t="s">
        <v>3</v>
      </c>
      <c r="B32" s="130" t="s">
        <v>4</v>
      </c>
      <c r="C32" s="131" t="s">
        <v>5</v>
      </c>
      <c r="D32" s="8" t="s">
        <v>63</v>
      </c>
      <c r="E32" s="20"/>
      <c r="F32" s="20" t="s">
        <v>64</v>
      </c>
      <c r="G32" s="20"/>
      <c r="H32" s="20" t="s">
        <v>71</v>
      </c>
      <c r="I32" s="26"/>
      <c r="J32" s="21" t="s">
        <v>96</v>
      </c>
      <c r="K32" s="8" t="s">
        <v>63</v>
      </c>
      <c r="L32" s="9" t="s">
        <v>64</v>
      </c>
      <c r="M32" s="9" t="s">
        <v>71</v>
      </c>
      <c r="N32" s="10" t="s">
        <v>72</v>
      </c>
      <c r="O32" s="94" t="s">
        <v>63</v>
      </c>
      <c r="P32" s="95" t="s">
        <v>64</v>
      </c>
      <c r="Q32" s="95" t="s">
        <v>71</v>
      </c>
      <c r="R32" s="96" t="s">
        <v>72</v>
      </c>
    </row>
    <row r="33" spans="1:18" ht="15" customHeight="1">
      <c r="A33" s="129"/>
      <c r="B33" s="124"/>
      <c r="C33" s="125"/>
      <c r="D33" s="11" t="s">
        <v>70</v>
      </c>
      <c r="E33" s="25">
        <v>0.333</v>
      </c>
      <c r="F33" s="23" t="s">
        <v>95</v>
      </c>
      <c r="G33" s="25">
        <v>0.25</v>
      </c>
      <c r="H33" s="23" t="s">
        <v>93</v>
      </c>
      <c r="I33" s="25">
        <v>0.135</v>
      </c>
      <c r="J33" s="24" t="s">
        <v>94</v>
      </c>
      <c r="K33" s="11" t="s">
        <v>70</v>
      </c>
      <c r="L33" s="12" t="s">
        <v>95</v>
      </c>
      <c r="M33" s="12" t="s">
        <v>93</v>
      </c>
      <c r="N33" s="13" t="s">
        <v>94</v>
      </c>
      <c r="O33" s="97" t="s">
        <v>70</v>
      </c>
      <c r="P33" s="98" t="s">
        <v>95</v>
      </c>
      <c r="Q33" s="98" t="s">
        <v>93</v>
      </c>
      <c r="R33" s="99" t="s">
        <v>94</v>
      </c>
    </row>
    <row r="34" spans="1:18" ht="19.5" customHeight="1" thickBot="1">
      <c r="A34" s="122" t="s">
        <v>8</v>
      </c>
      <c r="B34" s="123"/>
      <c r="C34" s="123"/>
      <c r="D34" s="104"/>
      <c r="E34" s="34"/>
      <c r="F34" s="34"/>
      <c r="G34" s="34"/>
      <c r="H34" s="34"/>
      <c r="I34" s="34"/>
      <c r="J34" s="36"/>
      <c r="K34" s="59"/>
      <c r="L34" s="60"/>
      <c r="M34" s="60"/>
      <c r="N34" s="61"/>
      <c r="O34" s="59"/>
      <c r="P34" s="60"/>
      <c r="Q34" s="60"/>
      <c r="R34" s="61"/>
    </row>
    <row r="35" spans="1:18" ht="15" customHeight="1" thickBot="1">
      <c r="A35" s="18">
        <v>1</v>
      </c>
      <c r="B35" s="62" t="s">
        <v>23</v>
      </c>
      <c r="C35" s="63" t="s">
        <v>9</v>
      </c>
      <c r="D35" s="105">
        <v>160</v>
      </c>
      <c r="E35" s="58">
        <f>D35*$E$33</f>
        <v>53.28</v>
      </c>
      <c r="F35" s="16">
        <f>E35+D35</f>
        <v>213.28</v>
      </c>
      <c r="G35" s="58">
        <f>F35*$G$33</f>
        <v>53.32</v>
      </c>
      <c r="H35" s="16">
        <f aca="true" t="shared" si="14" ref="H35:H89">F35+G35</f>
        <v>266.6</v>
      </c>
      <c r="I35" s="64">
        <f>H35*$I$33</f>
        <v>35.99100000000001</v>
      </c>
      <c r="J35" s="17">
        <f>H35+I35</f>
        <v>302.591</v>
      </c>
      <c r="K35" s="65">
        <f>D35*1.3</f>
        <v>208</v>
      </c>
      <c r="L35" s="66">
        <f>F35*1.3</f>
        <v>277.264</v>
      </c>
      <c r="M35" s="66">
        <f>H35*1.3</f>
        <v>346.58000000000004</v>
      </c>
      <c r="N35" s="67">
        <f>J35*1.3</f>
        <v>393.36830000000003</v>
      </c>
      <c r="O35" s="100">
        <f>ROUNDUP(D35*1.5,)</f>
        <v>240</v>
      </c>
      <c r="P35" s="66">
        <f>ROUNDUP(F35*1.5,)</f>
        <v>320</v>
      </c>
      <c r="Q35" s="66">
        <f>ROUNDUP(H35*1.5,)</f>
        <v>400</v>
      </c>
      <c r="R35" s="67">
        <f>ROUNDUP(J35*1.5,)</f>
        <v>454</v>
      </c>
    </row>
    <row r="36" spans="1:18" ht="15" customHeight="1" thickBot="1">
      <c r="A36" s="7">
        <v>2</v>
      </c>
      <c r="B36" s="52" t="s">
        <v>24</v>
      </c>
      <c r="C36" s="53" t="s">
        <v>9</v>
      </c>
      <c r="D36" s="106">
        <v>143</v>
      </c>
      <c r="E36" s="58">
        <f aca="true" t="shared" si="15" ref="E36:E89">D36*$E$33</f>
        <v>47.619</v>
      </c>
      <c r="F36" s="5">
        <f aca="true" t="shared" si="16" ref="F36:F89">E36+D36</f>
        <v>190.619</v>
      </c>
      <c r="G36" s="58">
        <f aca="true" t="shared" si="17" ref="G36:G89">F36*$G$33</f>
        <v>47.65475</v>
      </c>
      <c r="H36" s="5">
        <f t="shared" si="14"/>
        <v>238.27375</v>
      </c>
      <c r="I36" s="64">
        <f aca="true" t="shared" si="18" ref="I36:I89">H36*$I$33</f>
        <v>32.166956250000005</v>
      </c>
      <c r="J36" s="14">
        <f aca="true" t="shared" si="19" ref="J36:J89">H36+I36</f>
        <v>270.44070625</v>
      </c>
      <c r="K36" s="65">
        <f aca="true" t="shared" si="20" ref="K36:K89">D36*1.3</f>
        <v>185.9</v>
      </c>
      <c r="L36" s="66">
        <f aca="true" t="shared" si="21" ref="L36:L89">F36*1.3</f>
        <v>247.8047</v>
      </c>
      <c r="M36" s="66">
        <f aca="true" t="shared" si="22" ref="M36:M89">H36*1.3</f>
        <v>309.755875</v>
      </c>
      <c r="N36" s="67">
        <f aca="true" t="shared" si="23" ref="N36:N89">J36*1.3</f>
        <v>351.572918125</v>
      </c>
      <c r="O36" s="100">
        <f aca="true" t="shared" si="24" ref="O36:O91">ROUNDUP(D36*1.5,)</f>
        <v>215</v>
      </c>
      <c r="P36" s="66">
        <f>ROUNDUP(F36*1.5,)</f>
        <v>286</v>
      </c>
      <c r="Q36" s="66">
        <f aca="true" t="shared" si="25" ref="Q36:Q91">ROUNDUP(H36*1.5,)</f>
        <v>358</v>
      </c>
      <c r="R36" s="67">
        <f aca="true" t="shared" si="26" ref="R36:R89">ROUNDUP(J36*1.5,)</f>
        <v>406</v>
      </c>
    </row>
    <row r="37" spans="1:18" ht="15" customHeight="1" thickBot="1">
      <c r="A37" s="18">
        <v>3</v>
      </c>
      <c r="B37" s="52" t="s">
        <v>25</v>
      </c>
      <c r="C37" s="53" t="s">
        <v>9</v>
      </c>
      <c r="D37" s="106">
        <v>187</v>
      </c>
      <c r="E37" s="58">
        <f t="shared" si="15"/>
        <v>62.271</v>
      </c>
      <c r="F37" s="5">
        <f t="shared" si="16"/>
        <v>249.27100000000002</v>
      </c>
      <c r="G37" s="58">
        <f t="shared" si="17"/>
        <v>62.317750000000004</v>
      </c>
      <c r="H37" s="5">
        <f t="shared" si="14"/>
        <v>311.58875</v>
      </c>
      <c r="I37" s="64">
        <f t="shared" si="18"/>
        <v>42.06448125</v>
      </c>
      <c r="J37" s="14">
        <f t="shared" si="19"/>
        <v>353.65323125</v>
      </c>
      <c r="K37" s="65">
        <f t="shared" si="20"/>
        <v>243.1</v>
      </c>
      <c r="L37" s="66">
        <f t="shared" si="21"/>
        <v>324.0523</v>
      </c>
      <c r="M37" s="66">
        <f t="shared" si="22"/>
        <v>405.065375</v>
      </c>
      <c r="N37" s="67">
        <f t="shared" si="23"/>
        <v>459.74920062499996</v>
      </c>
      <c r="O37" s="100">
        <f t="shared" si="24"/>
        <v>281</v>
      </c>
      <c r="P37" s="66">
        <f aca="true" t="shared" si="27" ref="P37:P92">ROUNDUP(F37*1.5,)</f>
        <v>374</v>
      </c>
      <c r="Q37" s="66">
        <f t="shared" si="25"/>
        <v>468</v>
      </c>
      <c r="R37" s="67">
        <f t="shared" si="26"/>
        <v>531</v>
      </c>
    </row>
    <row r="38" spans="1:18" ht="15" customHeight="1" thickBot="1">
      <c r="A38" s="7">
        <v>4</v>
      </c>
      <c r="B38" s="52" t="s">
        <v>26</v>
      </c>
      <c r="C38" s="53" t="s">
        <v>9</v>
      </c>
      <c r="D38" s="106">
        <v>143</v>
      </c>
      <c r="E38" s="58">
        <f t="shared" si="15"/>
        <v>47.619</v>
      </c>
      <c r="F38" s="5">
        <f t="shared" si="16"/>
        <v>190.619</v>
      </c>
      <c r="G38" s="58">
        <f t="shared" si="17"/>
        <v>47.65475</v>
      </c>
      <c r="H38" s="5">
        <f t="shared" si="14"/>
        <v>238.27375</v>
      </c>
      <c r="I38" s="64">
        <f t="shared" si="18"/>
        <v>32.166956250000005</v>
      </c>
      <c r="J38" s="14">
        <f t="shared" si="19"/>
        <v>270.44070625</v>
      </c>
      <c r="K38" s="65">
        <f t="shared" si="20"/>
        <v>185.9</v>
      </c>
      <c r="L38" s="66">
        <f t="shared" si="21"/>
        <v>247.8047</v>
      </c>
      <c r="M38" s="66">
        <f t="shared" si="22"/>
        <v>309.755875</v>
      </c>
      <c r="N38" s="67">
        <f t="shared" si="23"/>
        <v>351.572918125</v>
      </c>
      <c r="O38" s="100">
        <f t="shared" si="24"/>
        <v>215</v>
      </c>
      <c r="P38" s="66">
        <f t="shared" si="27"/>
        <v>286</v>
      </c>
      <c r="Q38" s="66">
        <f t="shared" si="25"/>
        <v>358</v>
      </c>
      <c r="R38" s="67">
        <f t="shared" si="26"/>
        <v>406</v>
      </c>
    </row>
    <row r="39" spans="1:18" ht="15" customHeight="1" thickBot="1">
      <c r="A39" s="18">
        <v>5</v>
      </c>
      <c r="B39" s="52" t="s">
        <v>27</v>
      </c>
      <c r="C39" s="53" t="s">
        <v>9</v>
      </c>
      <c r="D39" s="106">
        <v>173</v>
      </c>
      <c r="E39" s="58">
        <f t="shared" si="15"/>
        <v>57.609</v>
      </c>
      <c r="F39" s="5">
        <f t="shared" si="16"/>
        <v>230.609</v>
      </c>
      <c r="G39" s="58">
        <f t="shared" si="17"/>
        <v>57.65225</v>
      </c>
      <c r="H39" s="5">
        <f t="shared" si="14"/>
        <v>288.26125</v>
      </c>
      <c r="I39" s="64">
        <f t="shared" si="18"/>
        <v>38.91526875</v>
      </c>
      <c r="J39" s="14">
        <f t="shared" si="19"/>
        <v>327.17651875</v>
      </c>
      <c r="K39" s="65">
        <f t="shared" si="20"/>
        <v>224.9</v>
      </c>
      <c r="L39" s="66">
        <f t="shared" si="21"/>
        <v>299.79170000000005</v>
      </c>
      <c r="M39" s="66">
        <f t="shared" si="22"/>
        <v>374.73962500000005</v>
      </c>
      <c r="N39" s="67">
        <f t="shared" si="23"/>
        <v>425.329474375</v>
      </c>
      <c r="O39" s="100">
        <f t="shared" si="24"/>
        <v>260</v>
      </c>
      <c r="P39" s="66">
        <f t="shared" si="27"/>
        <v>346</v>
      </c>
      <c r="Q39" s="66">
        <f t="shared" si="25"/>
        <v>433</v>
      </c>
      <c r="R39" s="67">
        <f t="shared" si="26"/>
        <v>491</v>
      </c>
    </row>
    <row r="40" spans="1:18" ht="15" customHeight="1" thickBot="1">
      <c r="A40" s="7">
        <v>6</v>
      </c>
      <c r="B40" s="52" t="s">
        <v>28</v>
      </c>
      <c r="C40" s="53" t="s">
        <v>9</v>
      </c>
      <c r="D40" s="106">
        <v>133</v>
      </c>
      <c r="E40" s="58">
        <f t="shared" si="15"/>
        <v>44.289</v>
      </c>
      <c r="F40" s="5">
        <f t="shared" si="16"/>
        <v>177.289</v>
      </c>
      <c r="G40" s="58">
        <f t="shared" si="17"/>
        <v>44.32225</v>
      </c>
      <c r="H40" s="5">
        <f t="shared" si="14"/>
        <v>221.61124999999998</v>
      </c>
      <c r="I40" s="64">
        <f t="shared" si="18"/>
        <v>29.91751875</v>
      </c>
      <c r="J40" s="14">
        <f t="shared" si="19"/>
        <v>251.52876874999998</v>
      </c>
      <c r="K40" s="65">
        <f t="shared" si="20"/>
        <v>172.9</v>
      </c>
      <c r="L40" s="66">
        <f t="shared" si="21"/>
        <v>230.4757</v>
      </c>
      <c r="M40" s="66">
        <f t="shared" si="22"/>
        <v>288.094625</v>
      </c>
      <c r="N40" s="67">
        <f t="shared" si="23"/>
        <v>326.987399375</v>
      </c>
      <c r="O40" s="100">
        <f t="shared" si="24"/>
        <v>200</v>
      </c>
      <c r="P40" s="66">
        <f t="shared" si="27"/>
        <v>266</v>
      </c>
      <c r="Q40" s="66">
        <f t="shared" si="25"/>
        <v>333</v>
      </c>
      <c r="R40" s="67">
        <f t="shared" si="26"/>
        <v>378</v>
      </c>
    </row>
    <row r="41" spans="1:18" ht="15" customHeight="1" thickBot="1">
      <c r="A41" s="18">
        <v>7</v>
      </c>
      <c r="B41" s="52" t="s">
        <v>29</v>
      </c>
      <c r="C41" s="53" t="s">
        <v>9</v>
      </c>
      <c r="D41" s="106">
        <v>143</v>
      </c>
      <c r="E41" s="58">
        <f t="shared" si="15"/>
        <v>47.619</v>
      </c>
      <c r="F41" s="5">
        <f t="shared" si="16"/>
        <v>190.619</v>
      </c>
      <c r="G41" s="58">
        <f t="shared" si="17"/>
        <v>47.65475</v>
      </c>
      <c r="H41" s="5">
        <f t="shared" si="14"/>
        <v>238.27375</v>
      </c>
      <c r="I41" s="64">
        <f t="shared" si="18"/>
        <v>32.166956250000005</v>
      </c>
      <c r="J41" s="14">
        <f t="shared" si="19"/>
        <v>270.44070625</v>
      </c>
      <c r="K41" s="65">
        <f t="shared" si="20"/>
        <v>185.9</v>
      </c>
      <c r="L41" s="66">
        <f t="shared" si="21"/>
        <v>247.8047</v>
      </c>
      <c r="M41" s="66">
        <f t="shared" si="22"/>
        <v>309.755875</v>
      </c>
      <c r="N41" s="67">
        <f t="shared" si="23"/>
        <v>351.572918125</v>
      </c>
      <c r="O41" s="100">
        <f t="shared" si="24"/>
        <v>215</v>
      </c>
      <c r="P41" s="66">
        <f t="shared" si="27"/>
        <v>286</v>
      </c>
      <c r="Q41" s="66">
        <f t="shared" si="25"/>
        <v>358</v>
      </c>
      <c r="R41" s="67">
        <f t="shared" si="26"/>
        <v>406</v>
      </c>
    </row>
    <row r="42" spans="1:18" ht="15" customHeight="1" thickBot="1">
      <c r="A42" s="7">
        <v>8</v>
      </c>
      <c r="B42" s="52" t="s">
        <v>30</v>
      </c>
      <c r="C42" s="53" t="s">
        <v>9</v>
      </c>
      <c r="D42" s="106">
        <v>173</v>
      </c>
      <c r="E42" s="58">
        <f t="shared" si="15"/>
        <v>57.609</v>
      </c>
      <c r="F42" s="5">
        <f t="shared" si="16"/>
        <v>230.609</v>
      </c>
      <c r="G42" s="58">
        <f t="shared" si="17"/>
        <v>57.65225</v>
      </c>
      <c r="H42" s="5">
        <f t="shared" si="14"/>
        <v>288.26125</v>
      </c>
      <c r="I42" s="64">
        <f t="shared" si="18"/>
        <v>38.91526875</v>
      </c>
      <c r="J42" s="14">
        <f t="shared" si="19"/>
        <v>327.17651875</v>
      </c>
      <c r="K42" s="65">
        <f t="shared" si="20"/>
        <v>224.9</v>
      </c>
      <c r="L42" s="66">
        <f t="shared" si="21"/>
        <v>299.79170000000005</v>
      </c>
      <c r="M42" s="66">
        <f t="shared" si="22"/>
        <v>374.73962500000005</v>
      </c>
      <c r="N42" s="67">
        <f t="shared" si="23"/>
        <v>425.329474375</v>
      </c>
      <c r="O42" s="100">
        <f t="shared" si="24"/>
        <v>260</v>
      </c>
      <c r="P42" s="66">
        <f t="shared" si="27"/>
        <v>346</v>
      </c>
      <c r="Q42" s="66">
        <f t="shared" si="25"/>
        <v>433</v>
      </c>
      <c r="R42" s="67">
        <f t="shared" si="26"/>
        <v>491</v>
      </c>
    </row>
    <row r="43" spans="1:18" ht="15" customHeight="1" thickBot="1">
      <c r="A43" s="18">
        <v>9</v>
      </c>
      <c r="B43" s="52" t="s">
        <v>31</v>
      </c>
      <c r="C43" s="53" t="s">
        <v>9</v>
      </c>
      <c r="D43" s="106">
        <v>140</v>
      </c>
      <c r="E43" s="58">
        <f t="shared" si="15"/>
        <v>46.620000000000005</v>
      </c>
      <c r="F43" s="5">
        <f t="shared" si="16"/>
        <v>186.62</v>
      </c>
      <c r="G43" s="58">
        <f t="shared" si="17"/>
        <v>46.655</v>
      </c>
      <c r="H43" s="5">
        <f t="shared" si="14"/>
        <v>233.275</v>
      </c>
      <c r="I43" s="64">
        <f t="shared" si="18"/>
        <v>31.492125</v>
      </c>
      <c r="J43" s="14">
        <f t="shared" si="19"/>
        <v>264.767125</v>
      </c>
      <c r="K43" s="65">
        <f t="shared" si="20"/>
        <v>182</v>
      </c>
      <c r="L43" s="66">
        <f t="shared" si="21"/>
        <v>242.60600000000002</v>
      </c>
      <c r="M43" s="66">
        <f t="shared" si="22"/>
        <v>303.2575</v>
      </c>
      <c r="N43" s="67">
        <f t="shared" si="23"/>
        <v>344.1972625</v>
      </c>
      <c r="O43" s="100">
        <f t="shared" si="24"/>
        <v>210</v>
      </c>
      <c r="P43" s="66">
        <f t="shared" si="27"/>
        <v>280</v>
      </c>
      <c r="Q43" s="66">
        <f t="shared" si="25"/>
        <v>350</v>
      </c>
      <c r="R43" s="67">
        <f t="shared" si="26"/>
        <v>398</v>
      </c>
    </row>
    <row r="44" spans="1:18" ht="15" customHeight="1" thickBot="1">
      <c r="A44" s="7">
        <v>10</v>
      </c>
      <c r="B44" s="52" t="s">
        <v>32</v>
      </c>
      <c r="C44" s="53" t="s">
        <v>9</v>
      </c>
      <c r="D44" s="106">
        <v>143</v>
      </c>
      <c r="E44" s="58">
        <f t="shared" si="15"/>
        <v>47.619</v>
      </c>
      <c r="F44" s="5">
        <f t="shared" si="16"/>
        <v>190.619</v>
      </c>
      <c r="G44" s="58">
        <f t="shared" si="17"/>
        <v>47.65475</v>
      </c>
      <c r="H44" s="5">
        <f t="shared" si="14"/>
        <v>238.27375</v>
      </c>
      <c r="I44" s="64">
        <f t="shared" si="18"/>
        <v>32.166956250000005</v>
      </c>
      <c r="J44" s="14">
        <f t="shared" si="19"/>
        <v>270.44070625</v>
      </c>
      <c r="K44" s="65">
        <f t="shared" si="20"/>
        <v>185.9</v>
      </c>
      <c r="L44" s="66">
        <f t="shared" si="21"/>
        <v>247.8047</v>
      </c>
      <c r="M44" s="66">
        <f t="shared" si="22"/>
        <v>309.755875</v>
      </c>
      <c r="N44" s="67">
        <f t="shared" si="23"/>
        <v>351.572918125</v>
      </c>
      <c r="O44" s="100">
        <f t="shared" si="24"/>
        <v>215</v>
      </c>
      <c r="P44" s="66">
        <f t="shared" si="27"/>
        <v>286</v>
      </c>
      <c r="Q44" s="66">
        <f t="shared" si="25"/>
        <v>358</v>
      </c>
      <c r="R44" s="67">
        <f t="shared" si="26"/>
        <v>406</v>
      </c>
    </row>
    <row r="45" spans="1:18" ht="15" customHeight="1" thickBot="1">
      <c r="A45" s="18">
        <v>11</v>
      </c>
      <c r="B45" s="52" t="s">
        <v>33</v>
      </c>
      <c r="C45" s="53" t="s">
        <v>9</v>
      </c>
      <c r="D45" s="106">
        <v>155</v>
      </c>
      <c r="E45" s="58">
        <f t="shared" si="15"/>
        <v>51.615</v>
      </c>
      <c r="F45" s="5">
        <f t="shared" si="16"/>
        <v>206.615</v>
      </c>
      <c r="G45" s="58">
        <f t="shared" si="17"/>
        <v>51.65375</v>
      </c>
      <c r="H45" s="5">
        <f t="shared" si="14"/>
        <v>258.26875</v>
      </c>
      <c r="I45" s="64">
        <f t="shared" si="18"/>
        <v>34.86628125000001</v>
      </c>
      <c r="J45" s="14">
        <f t="shared" si="19"/>
        <v>293.13503125</v>
      </c>
      <c r="K45" s="65">
        <f t="shared" si="20"/>
        <v>201.5</v>
      </c>
      <c r="L45" s="66">
        <f t="shared" si="21"/>
        <v>268.59950000000003</v>
      </c>
      <c r="M45" s="66">
        <f t="shared" si="22"/>
        <v>335.74937500000004</v>
      </c>
      <c r="N45" s="67">
        <f t="shared" si="23"/>
        <v>381.07554062500003</v>
      </c>
      <c r="O45" s="100">
        <f t="shared" si="24"/>
        <v>233</v>
      </c>
      <c r="P45" s="66">
        <f t="shared" si="27"/>
        <v>310</v>
      </c>
      <c r="Q45" s="66">
        <f t="shared" si="25"/>
        <v>388</v>
      </c>
      <c r="R45" s="67">
        <f t="shared" si="26"/>
        <v>440</v>
      </c>
    </row>
    <row r="46" spans="1:18" ht="15.75" thickBot="1">
      <c r="A46" s="7">
        <v>12</v>
      </c>
      <c r="B46" s="52" t="s">
        <v>34</v>
      </c>
      <c r="C46" s="53" t="s">
        <v>9</v>
      </c>
      <c r="D46" s="106">
        <v>143</v>
      </c>
      <c r="E46" s="58">
        <f t="shared" si="15"/>
        <v>47.619</v>
      </c>
      <c r="F46" s="5">
        <f t="shared" si="16"/>
        <v>190.619</v>
      </c>
      <c r="G46" s="58">
        <f t="shared" si="17"/>
        <v>47.65475</v>
      </c>
      <c r="H46" s="5">
        <f t="shared" si="14"/>
        <v>238.27375</v>
      </c>
      <c r="I46" s="64">
        <f t="shared" si="18"/>
        <v>32.166956250000005</v>
      </c>
      <c r="J46" s="14">
        <f t="shared" si="19"/>
        <v>270.44070625</v>
      </c>
      <c r="K46" s="65">
        <f t="shared" si="20"/>
        <v>185.9</v>
      </c>
      <c r="L46" s="66">
        <f t="shared" si="21"/>
        <v>247.8047</v>
      </c>
      <c r="M46" s="66">
        <f t="shared" si="22"/>
        <v>309.755875</v>
      </c>
      <c r="N46" s="67">
        <f t="shared" si="23"/>
        <v>351.572918125</v>
      </c>
      <c r="O46" s="100">
        <f t="shared" si="24"/>
        <v>215</v>
      </c>
      <c r="P46" s="66">
        <f t="shared" si="27"/>
        <v>286</v>
      </c>
      <c r="Q46" s="66">
        <f t="shared" si="25"/>
        <v>358</v>
      </c>
      <c r="R46" s="67">
        <f t="shared" si="26"/>
        <v>406</v>
      </c>
    </row>
    <row r="47" spans="1:18" ht="15.75" thickBot="1">
      <c r="A47" s="18">
        <v>13</v>
      </c>
      <c r="B47" s="52" t="s">
        <v>47</v>
      </c>
      <c r="C47" s="53" t="s">
        <v>9</v>
      </c>
      <c r="D47" s="106">
        <v>160</v>
      </c>
      <c r="E47" s="58">
        <f t="shared" si="15"/>
        <v>53.28</v>
      </c>
      <c r="F47" s="5">
        <f t="shared" si="16"/>
        <v>213.28</v>
      </c>
      <c r="G47" s="58">
        <f t="shared" si="17"/>
        <v>53.32</v>
      </c>
      <c r="H47" s="5">
        <f t="shared" si="14"/>
        <v>266.6</v>
      </c>
      <c r="I47" s="64">
        <f t="shared" si="18"/>
        <v>35.99100000000001</v>
      </c>
      <c r="J47" s="14">
        <f t="shared" si="19"/>
        <v>302.591</v>
      </c>
      <c r="K47" s="65">
        <f t="shared" si="20"/>
        <v>208</v>
      </c>
      <c r="L47" s="66">
        <f t="shared" si="21"/>
        <v>277.264</v>
      </c>
      <c r="M47" s="66">
        <f t="shared" si="22"/>
        <v>346.58000000000004</v>
      </c>
      <c r="N47" s="67">
        <f t="shared" si="23"/>
        <v>393.36830000000003</v>
      </c>
      <c r="O47" s="100">
        <f t="shared" si="24"/>
        <v>240</v>
      </c>
      <c r="P47" s="66">
        <f t="shared" si="27"/>
        <v>320</v>
      </c>
      <c r="Q47" s="66">
        <f t="shared" si="25"/>
        <v>400</v>
      </c>
      <c r="R47" s="67">
        <f t="shared" si="26"/>
        <v>454</v>
      </c>
    </row>
    <row r="48" spans="1:18" ht="15.75" thickBot="1">
      <c r="A48" s="7">
        <v>14</v>
      </c>
      <c r="B48" s="52" t="s">
        <v>48</v>
      </c>
      <c r="C48" s="53" t="s">
        <v>9</v>
      </c>
      <c r="D48" s="106">
        <v>143</v>
      </c>
      <c r="E48" s="58">
        <f t="shared" si="15"/>
        <v>47.619</v>
      </c>
      <c r="F48" s="5">
        <f t="shared" si="16"/>
        <v>190.619</v>
      </c>
      <c r="G48" s="58">
        <f t="shared" si="17"/>
        <v>47.65475</v>
      </c>
      <c r="H48" s="5">
        <f t="shared" si="14"/>
        <v>238.27375</v>
      </c>
      <c r="I48" s="64">
        <f t="shared" si="18"/>
        <v>32.166956250000005</v>
      </c>
      <c r="J48" s="14">
        <f t="shared" si="19"/>
        <v>270.44070625</v>
      </c>
      <c r="K48" s="65">
        <f t="shared" si="20"/>
        <v>185.9</v>
      </c>
      <c r="L48" s="66">
        <f t="shared" si="21"/>
        <v>247.8047</v>
      </c>
      <c r="M48" s="66">
        <f t="shared" si="22"/>
        <v>309.755875</v>
      </c>
      <c r="N48" s="67">
        <f t="shared" si="23"/>
        <v>351.572918125</v>
      </c>
      <c r="O48" s="100">
        <f t="shared" si="24"/>
        <v>215</v>
      </c>
      <c r="P48" s="66">
        <f t="shared" si="27"/>
        <v>286</v>
      </c>
      <c r="Q48" s="66">
        <f t="shared" si="25"/>
        <v>358</v>
      </c>
      <c r="R48" s="67">
        <f t="shared" si="26"/>
        <v>406</v>
      </c>
    </row>
    <row r="49" spans="1:18" ht="15.75" thickBot="1">
      <c r="A49" s="18">
        <v>15</v>
      </c>
      <c r="B49" s="52" t="s">
        <v>49</v>
      </c>
      <c r="C49" s="53" t="s">
        <v>9</v>
      </c>
      <c r="D49" s="106">
        <v>160</v>
      </c>
      <c r="E49" s="58">
        <f t="shared" si="15"/>
        <v>53.28</v>
      </c>
      <c r="F49" s="5">
        <f t="shared" si="16"/>
        <v>213.28</v>
      </c>
      <c r="G49" s="58">
        <f t="shared" si="17"/>
        <v>53.32</v>
      </c>
      <c r="H49" s="5">
        <f t="shared" si="14"/>
        <v>266.6</v>
      </c>
      <c r="I49" s="64">
        <f t="shared" si="18"/>
        <v>35.99100000000001</v>
      </c>
      <c r="J49" s="14">
        <f t="shared" si="19"/>
        <v>302.591</v>
      </c>
      <c r="K49" s="65">
        <f t="shared" si="20"/>
        <v>208</v>
      </c>
      <c r="L49" s="66">
        <f t="shared" si="21"/>
        <v>277.264</v>
      </c>
      <c r="M49" s="66">
        <f t="shared" si="22"/>
        <v>346.58000000000004</v>
      </c>
      <c r="N49" s="67">
        <f t="shared" si="23"/>
        <v>393.36830000000003</v>
      </c>
      <c r="O49" s="100">
        <f t="shared" si="24"/>
        <v>240</v>
      </c>
      <c r="P49" s="66">
        <f t="shared" si="27"/>
        <v>320</v>
      </c>
      <c r="Q49" s="66">
        <f t="shared" si="25"/>
        <v>400</v>
      </c>
      <c r="R49" s="67">
        <f t="shared" si="26"/>
        <v>454</v>
      </c>
    </row>
    <row r="50" spans="1:18" ht="15.75" thickBot="1">
      <c r="A50" s="7">
        <v>16</v>
      </c>
      <c r="B50" s="52" t="s">
        <v>50</v>
      </c>
      <c r="C50" s="53" t="s">
        <v>9</v>
      </c>
      <c r="D50" s="106">
        <v>148</v>
      </c>
      <c r="E50" s="58">
        <f t="shared" si="15"/>
        <v>49.284000000000006</v>
      </c>
      <c r="F50" s="5">
        <f t="shared" si="16"/>
        <v>197.284</v>
      </c>
      <c r="G50" s="58">
        <f t="shared" si="17"/>
        <v>49.321</v>
      </c>
      <c r="H50" s="5">
        <f t="shared" si="14"/>
        <v>246.605</v>
      </c>
      <c r="I50" s="64">
        <f t="shared" si="18"/>
        <v>33.291675</v>
      </c>
      <c r="J50" s="14">
        <f t="shared" si="19"/>
        <v>279.89667499999996</v>
      </c>
      <c r="K50" s="65">
        <f t="shared" si="20"/>
        <v>192.4</v>
      </c>
      <c r="L50" s="66">
        <f t="shared" si="21"/>
        <v>256.4692</v>
      </c>
      <c r="M50" s="66">
        <f t="shared" si="22"/>
        <v>320.5865</v>
      </c>
      <c r="N50" s="67">
        <f t="shared" si="23"/>
        <v>363.86567749999995</v>
      </c>
      <c r="O50" s="100">
        <f t="shared" si="24"/>
        <v>222</v>
      </c>
      <c r="P50" s="66">
        <f t="shared" si="27"/>
        <v>296</v>
      </c>
      <c r="Q50" s="66">
        <f t="shared" si="25"/>
        <v>370</v>
      </c>
      <c r="R50" s="67">
        <f t="shared" si="26"/>
        <v>420</v>
      </c>
    </row>
    <row r="51" spans="1:18" ht="15.75" customHeight="1" thickBot="1">
      <c r="A51" s="18">
        <v>17</v>
      </c>
      <c r="B51" s="52" t="s">
        <v>51</v>
      </c>
      <c r="C51" s="53" t="s">
        <v>9</v>
      </c>
      <c r="D51" s="106">
        <v>155</v>
      </c>
      <c r="E51" s="58">
        <f t="shared" si="15"/>
        <v>51.615</v>
      </c>
      <c r="F51" s="5">
        <f t="shared" si="16"/>
        <v>206.615</v>
      </c>
      <c r="G51" s="58">
        <f t="shared" si="17"/>
        <v>51.65375</v>
      </c>
      <c r="H51" s="5">
        <f t="shared" si="14"/>
        <v>258.26875</v>
      </c>
      <c r="I51" s="64">
        <f t="shared" si="18"/>
        <v>34.86628125000001</v>
      </c>
      <c r="J51" s="14">
        <f t="shared" si="19"/>
        <v>293.13503125</v>
      </c>
      <c r="K51" s="65">
        <f t="shared" si="20"/>
        <v>201.5</v>
      </c>
      <c r="L51" s="66">
        <f t="shared" si="21"/>
        <v>268.59950000000003</v>
      </c>
      <c r="M51" s="66">
        <f t="shared" si="22"/>
        <v>335.74937500000004</v>
      </c>
      <c r="N51" s="67">
        <f t="shared" si="23"/>
        <v>381.07554062500003</v>
      </c>
      <c r="O51" s="100">
        <f t="shared" si="24"/>
        <v>233</v>
      </c>
      <c r="P51" s="66">
        <f t="shared" si="27"/>
        <v>310</v>
      </c>
      <c r="Q51" s="66">
        <f t="shared" si="25"/>
        <v>388</v>
      </c>
      <c r="R51" s="67">
        <f t="shared" si="26"/>
        <v>440</v>
      </c>
    </row>
    <row r="52" spans="1:18" ht="15.75" thickBot="1">
      <c r="A52" s="7">
        <v>18</v>
      </c>
      <c r="B52" s="52" t="s">
        <v>52</v>
      </c>
      <c r="C52" s="53" t="s">
        <v>9</v>
      </c>
      <c r="D52" s="106">
        <v>167</v>
      </c>
      <c r="E52" s="58">
        <f t="shared" si="15"/>
        <v>55.611000000000004</v>
      </c>
      <c r="F52" s="5">
        <f t="shared" si="16"/>
        <v>222.611</v>
      </c>
      <c r="G52" s="58">
        <f t="shared" si="17"/>
        <v>55.65275</v>
      </c>
      <c r="H52" s="5">
        <f t="shared" si="14"/>
        <v>278.26374999999996</v>
      </c>
      <c r="I52" s="64">
        <f t="shared" si="18"/>
        <v>37.565606249999995</v>
      </c>
      <c r="J52" s="14">
        <f t="shared" si="19"/>
        <v>315.82935624999993</v>
      </c>
      <c r="K52" s="65">
        <f t="shared" si="20"/>
        <v>217.1</v>
      </c>
      <c r="L52" s="66">
        <f t="shared" si="21"/>
        <v>289.3943</v>
      </c>
      <c r="M52" s="66">
        <f t="shared" si="22"/>
        <v>361.74287499999997</v>
      </c>
      <c r="N52" s="67">
        <f t="shared" si="23"/>
        <v>410.57816312499995</v>
      </c>
      <c r="O52" s="100">
        <f t="shared" si="24"/>
        <v>251</v>
      </c>
      <c r="P52" s="66">
        <f t="shared" si="27"/>
        <v>334</v>
      </c>
      <c r="Q52" s="66">
        <f t="shared" si="25"/>
        <v>418</v>
      </c>
      <c r="R52" s="67">
        <f t="shared" si="26"/>
        <v>474</v>
      </c>
    </row>
    <row r="53" spans="1:18" ht="15.75" thickBot="1">
      <c r="A53" s="18">
        <v>19</v>
      </c>
      <c r="B53" s="52" t="s">
        <v>53</v>
      </c>
      <c r="C53" s="53" t="s">
        <v>9</v>
      </c>
      <c r="D53" s="106">
        <v>160</v>
      </c>
      <c r="E53" s="58">
        <f t="shared" si="15"/>
        <v>53.28</v>
      </c>
      <c r="F53" s="5">
        <f t="shared" si="16"/>
        <v>213.28</v>
      </c>
      <c r="G53" s="58">
        <f t="shared" si="17"/>
        <v>53.32</v>
      </c>
      <c r="H53" s="5">
        <f t="shared" si="14"/>
        <v>266.6</v>
      </c>
      <c r="I53" s="64">
        <f t="shared" si="18"/>
        <v>35.99100000000001</v>
      </c>
      <c r="J53" s="14">
        <f t="shared" si="19"/>
        <v>302.591</v>
      </c>
      <c r="K53" s="65">
        <f t="shared" si="20"/>
        <v>208</v>
      </c>
      <c r="L53" s="66">
        <f t="shared" si="21"/>
        <v>277.264</v>
      </c>
      <c r="M53" s="66">
        <f t="shared" si="22"/>
        <v>346.58000000000004</v>
      </c>
      <c r="N53" s="67">
        <f t="shared" si="23"/>
        <v>393.36830000000003</v>
      </c>
      <c r="O53" s="100">
        <f t="shared" si="24"/>
        <v>240</v>
      </c>
      <c r="P53" s="66">
        <f t="shared" si="27"/>
        <v>320</v>
      </c>
      <c r="Q53" s="66">
        <f t="shared" si="25"/>
        <v>400</v>
      </c>
      <c r="R53" s="67">
        <f t="shared" si="26"/>
        <v>454</v>
      </c>
    </row>
    <row r="54" spans="1:18" ht="16.5" customHeight="1" thickBot="1">
      <c r="A54" s="7">
        <v>20</v>
      </c>
      <c r="B54" s="52" t="s">
        <v>54</v>
      </c>
      <c r="C54" s="53" t="s">
        <v>9</v>
      </c>
      <c r="D54" s="106">
        <v>160</v>
      </c>
      <c r="E54" s="58">
        <f t="shared" si="15"/>
        <v>53.28</v>
      </c>
      <c r="F54" s="5">
        <f t="shared" si="16"/>
        <v>213.28</v>
      </c>
      <c r="G54" s="58">
        <f t="shared" si="17"/>
        <v>53.32</v>
      </c>
      <c r="H54" s="5">
        <f t="shared" si="14"/>
        <v>266.6</v>
      </c>
      <c r="I54" s="64">
        <f t="shared" si="18"/>
        <v>35.99100000000001</v>
      </c>
      <c r="J54" s="14">
        <f t="shared" si="19"/>
        <v>302.591</v>
      </c>
      <c r="K54" s="65">
        <f t="shared" si="20"/>
        <v>208</v>
      </c>
      <c r="L54" s="66">
        <f t="shared" si="21"/>
        <v>277.264</v>
      </c>
      <c r="M54" s="66">
        <f t="shared" si="22"/>
        <v>346.58000000000004</v>
      </c>
      <c r="N54" s="67">
        <f t="shared" si="23"/>
        <v>393.36830000000003</v>
      </c>
      <c r="O54" s="100">
        <f t="shared" si="24"/>
        <v>240</v>
      </c>
      <c r="P54" s="66">
        <f t="shared" si="27"/>
        <v>320</v>
      </c>
      <c r="Q54" s="66">
        <f t="shared" si="25"/>
        <v>400</v>
      </c>
      <c r="R54" s="67">
        <f t="shared" si="26"/>
        <v>454</v>
      </c>
    </row>
    <row r="55" spans="1:18" ht="15.75" thickBot="1">
      <c r="A55" s="18">
        <v>21</v>
      </c>
      <c r="B55" s="52" t="s">
        <v>55</v>
      </c>
      <c r="C55" s="53" t="s">
        <v>9</v>
      </c>
      <c r="D55" s="106">
        <v>143</v>
      </c>
      <c r="E55" s="58">
        <f t="shared" si="15"/>
        <v>47.619</v>
      </c>
      <c r="F55" s="5">
        <f t="shared" si="16"/>
        <v>190.619</v>
      </c>
      <c r="G55" s="58">
        <f t="shared" si="17"/>
        <v>47.65475</v>
      </c>
      <c r="H55" s="5">
        <f t="shared" si="14"/>
        <v>238.27375</v>
      </c>
      <c r="I55" s="64">
        <f t="shared" si="18"/>
        <v>32.166956250000005</v>
      </c>
      <c r="J55" s="14">
        <f t="shared" si="19"/>
        <v>270.44070625</v>
      </c>
      <c r="K55" s="65">
        <f t="shared" si="20"/>
        <v>185.9</v>
      </c>
      <c r="L55" s="66">
        <f t="shared" si="21"/>
        <v>247.8047</v>
      </c>
      <c r="M55" s="66">
        <f t="shared" si="22"/>
        <v>309.755875</v>
      </c>
      <c r="N55" s="67">
        <f t="shared" si="23"/>
        <v>351.572918125</v>
      </c>
      <c r="O55" s="100">
        <f t="shared" si="24"/>
        <v>215</v>
      </c>
      <c r="P55" s="66">
        <f t="shared" si="27"/>
        <v>286</v>
      </c>
      <c r="Q55" s="66">
        <f t="shared" si="25"/>
        <v>358</v>
      </c>
      <c r="R55" s="67">
        <f t="shared" si="26"/>
        <v>406</v>
      </c>
    </row>
    <row r="56" spans="1:18" ht="15.75" thickBot="1">
      <c r="A56" s="7">
        <v>22</v>
      </c>
      <c r="B56" s="52" t="s">
        <v>56</v>
      </c>
      <c r="C56" s="53" t="s">
        <v>9</v>
      </c>
      <c r="D56" s="106">
        <v>160</v>
      </c>
      <c r="E56" s="58">
        <f t="shared" si="15"/>
        <v>53.28</v>
      </c>
      <c r="F56" s="5">
        <f t="shared" si="16"/>
        <v>213.28</v>
      </c>
      <c r="G56" s="58">
        <f t="shared" si="17"/>
        <v>53.32</v>
      </c>
      <c r="H56" s="5">
        <f t="shared" si="14"/>
        <v>266.6</v>
      </c>
      <c r="I56" s="64">
        <f t="shared" si="18"/>
        <v>35.99100000000001</v>
      </c>
      <c r="J56" s="14">
        <f t="shared" si="19"/>
        <v>302.591</v>
      </c>
      <c r="K56" s="65">
        <f t="shared" si="20"/>
        <v>208</v>
      </c>
      <c r="L56" s="66">
        <f t="shared" si="21"/>
        <v>277.264</v>
      </c>
      <c r="M56" s="66">
        <f t="shared" si="22"/>
        <v>346.58000000000004</v>
      </c>
      <c r="N56" s="67">
        <f t="shared" si="23"/>
        <v>393.36830000000003</v>
      </c>
      <c r="O56" s="100">
        <f t="shared" si="24"/>
        <v>240</v>
      </c>
      <c r="P56" s="66">
        <f t="shared" si="27"/>
        <v>320</v>
      </c>
      <c r="Q56" s="66">
        <f t="shared" si="25"/>
        <v>400</v>
      </c>
      <c r="R56" s="67">
        <f t="shared" si="26"/>
        <v>454</v>
      </c>
    </row>
    <row r="57" spans="1:18" ht="15.75" thickBot="1">
      <c r="A57" s="18">
        <v>23</v>
      </c>
      <c r="B57" s="52" t="s">
        <v>57</v>
      </c>
      <c r="C57" s="53" t="s">
        <v>9</v>
      </c>
      <c r="D57" s="106">
        <v>158</v>
      </c>
      <c r="E57" s="58">
        <f t="shared" si="15"/>
        <v>52.614000000000004</v>
      </c>
      <c r="F57" s="5">
        <f t="shared" si="16"/>
        <v>210.614</v>
      </c>
      <c r="G57" s="58">
        <f t="shared" si="17"/>
        <v>52.6535</v>
      </c>
      <c r="H57" s="5">
        <f t="shared" si="14"/>
        <v>263.2675</v>
      </c>
      <c r="I57" s="64">
        <f t="shared" si="18"/>
        <v>35.5411125</v>
      </c>
      <c r="J57" s="14">
        <f t="shared" si="19"/>
        <v>298.8086125</v>
      </c>
      <c r="K57" s="65">
        <f t="shared" si="20"/>
        <v>205.4</v>
      </c>
      <c r="L57" s="66">
        <f t="shared" si="21"/>
        <v>273.7982</v>
      </c>
      <c r="M57" s="66">
        <f t="shared" si="22"/>
        <v>342.24775</v>
      </c>
      <c r="N57" s="67">
        <f t="shared" si="23"/>
        <v>388.45119625</v>
      </c>
      <c r="O57" s="100">
        <f t="shared" si="24"/>
        <v>237</v>
      </c>
      <c r="P57" s="66">
        <f t="shared" si="27"/>
        <v>316</v>
      </c>
      <c r="Q57" s="66">
        <f t="shared" si="25"/>
        <v>395</v>
      </c>
      <c r="R57" s="67">
        <f t="shared" si="26"/>
        <v>449</v>
      </c>
    </row>
    <row r="58" spans="1:18" ht="15.75" thickBot="1">
      <c r="A58" s="7">
        <v>24</v>
      </c>
      <c r="B58" s="52" t="s">
        <v>58</v>
      </c>
      <c r="C58" s="53" t="s">
        <v>9</v>
      </c>
      <c r="D58" s="106">
        <v>143</v>
      </c>
      <c r="E58" s="58">
        <f t="shared" si="15"/>
        <v>47.619</v>
      </c>
      <c r="F58" s="5">
        <f t="shared" si="16"/>
        <v>190.619</v>
      </c>
      <c r="G58" s="58">
        <f t="shared" si="17"/>
        <v>47.65475</v>
      </c>
      <c r="H58" s="5">
        <f t="shared" si="14"/>
        <v>238.27375</v>
      </c>
      <c r="I58" s="64">
        <f t="shared" si="18"/>
        <v>32.166956250000005</v>
      </c>
      <c r="J58" s="14">
        <f t="shared" si="19"/>
        <v>270.44070625</v>
      </c>
      <c r="K58" s="65">
        <f t="shared" si="20"/>
        <v>185.9</v>
      </c>
      <c r="L58" s="66">
        <f t="shared" si="21"/>
        <v>247.8047</v>
      </c>
      <c r="M58" s="66">
        <f t="shared" si="22"/>
        <v>309.755875</v>
      </c>
      <c r="N58" s="67">
        <f t="shared" si="23"/>
        <v>351.572918125</v>
      </c>
      <c r="O58" s="100">
        <f t="shared" si="24"/>
        <v>215</v>
      </c>
      <c r="P58" s="66">
        <f t="shared" si="27"/>
        <v>286</v>
      </c>
      <c r="Q58" s="66">
        <f t="shared" si="25"/>
        <v>358</v>
      </c>
      <c r="R58" s="67">
        <f t="shared" si="26"/>
        <v>406</v>
      </c>
    </row>
    <row r="59" spans="1:18" ht="15.75" thickBot="1">
      <c r="A59" s="18">
        <v>25</v>
      </c>
      <c r="B59" s="52" t="s">
        <v>59</v>
      </c>
      <c r="C59" s="53" t="s">
        <v>9</v>
      </c>
      <c r="D59" s="106">
        <v>133</v>
      </c>
      <c r="E59" s="58">
        <f t="shared" si="15"/>
        <v>44.289</v>
      </c>
      <c r="F59" s="5">
        <f t="shared" si="16"/>
        <v>177.289</v>
      </c>
      <c r="G59" s="58">
        <f t="shared" si="17"/>
        <v>44.32225</v>
      </c>
      <c r="H59" s="5">
        <f t="shared" si="14"/>
        <v>221.61124999999998</v>
      </c>
      <c r="I59" s="64">
        <f t="shared" si="18"/>
        <v>29.91751875</v>
      </c>
      <c r="J59" s="14">
        <f t="shared" si="19"/>
        <v>251.52876874999998</v>
      </c>
      <c r="K59" s="65">
        <f t="shared" si="20"/>
        <v>172.9</v>
      </c>
      <c r="L59" s="66">
        <f t="shared" si="21"/>
        <v>230.4757</v>
      </c>
      <c r="M59" s="66">
        <f t="shared" si="22"/>
        <v>288.094625</v>
      </c>
      <c r="N59" s="67">
        <f t="shared" si="23"/>
        <v>326.987399375</v>
      </c>
      <c r="O59" s="100">
        <f t="shared" si="24"/>
        <v>200</v>
      </c>
      <c r="P59" s="66">
        <f t="shared" si="27"/>
        <v>266</v>
      </c>
      <c r="Q59" s="66">
        <f t="shared" si="25"/>
        <v>333</v>
      </c>
      <c r="R59" s="67">
        <f t="shared" si="26"/>
        <v>378</v>
      </c>
    </row>
    <row r="60" spans="1:18" ht="15.75" thickBot="1">
      <c r="A60" s="7">
        <v>26</v>
      </c>
      <c r="B60" s="52" t="s">
        <v>60</v>
      </c>
      <c r="C60" s="53" t="s">
        <v>9</v>
      </c>
      <c r="D60" s="106">
        <v>148</v>
      </c>
      <c r="E60" s="58">
        <f t="shared" si="15"/>
        <v>49.284000000000006</v>
      </c>
      <c r="F60" s="5">
        <f t="shared" si="16"/>
        <v>197.284</v>
      </c>
      <c r="G60" s="58">
        <f t="shared" si="17"/>
        <v>49.321</v>
      </c>
      <c r="H60" s="5">
        <f t="shared" si="14"/>
        <v>246.605</v>
      </c>
      <c r="I60" s="64">
        <f t="shared" si="18"/>
        <v>33.291675</v>
      </c>
      <c r="J60" s="14">
        <f t="shared" si="19"/>
        <v>279.89667499999996</v>
      </c>
      <c r="K60" s="65">
        <f t="shared" si="20"/>
        <v>192.4</v>
      </c>
      <c r="L60" s="66">
        <f t="shared" si="21"/>
        <v>256.4692</v>
      </c>
      <c r="M60" s="66">
        <f t="shared" si="22"/>
        <v>320.5865</v>
      </c>
      <c r="N60" s="67">
        <f t="shared" si="23"/>
        <v>363.86567749999995</v>
      </c>
      <c r="O60" s="100">
        <f t="shared" si="24"/>
        <v>222</v>
      </c>
      <c r="P60" s="66">
        <f t="shared" si="27"/>
        <v>296</v>
      </c>
      <c r="Q60" s="66">
        <f t="shared" si="25"/>
        <v>370</v>
      </c>
      <c r="R60" s="67">
        <f t="shared" si="26"/>
        <v>420</v>
      </c>
    </row>
    <row r="61" spans="1:18" ht="15.75" thickBot="1">
      <c r="A61" s="18">
        <v>27</v>
      </c>
      <c r="B61" s="52" t="s">
        <v>61</v>
      </c>
      <c r="C61" s="53" t="s">
        <v>9</v>
      </c>
      <c r="D61" s="106">
        <v>145</v>
      </c>
      <c r="E61" s="58">
        <f t="shared" si="15"/>
        <v>48.285000000000004</v>
      </c>
      <c r="F61" s="5">
        <f t="shared" si="16"/>
        <v>193.285</v>
      </c>
      <c r="G61" s="58">
        <f t="shared" si="17"/>
        <v>48.32125</v>
      </c>
      <c r="H61" s="5">
        <f t="shared" si="14"/>
        <v>241.60625</v>
      </c>
      <c r="I61" s="64">
        <f t="shared" si="18"/>
        <v>32.61684375</v>
      </c>
      <c r="J61" s="14">
        <f t="shared" si="19"/>
        <v>274.22309375</v>
      </c>
      <c r="K61" s="65">
        <f t="shared" si="20"/>
        <v>188.5</v>
      </c>
      <c r="L61" s="66">
        <f t="shared" si="21"/>
        <v>251.2705</v>
      </c>
      <c r="M61" s="66">
        <f t="shared" si="22"/>
        <v>314.088125</v>
      </c>
      <c r="N61" s="67">
        <f t="shared" si="23"/>
        <v>356.49002187499997</v>
      </c>
      <c r="O61" s="100">
        <f t="shared" si="24"/>
        <v>218</v>
      </c>
      <c r="P61" s="66">
        <f t="shared" si="27"/>
        <v>290</v>
      </c>
      <c r="Q61" s="66">
        <f t="shared" si="25"/>
        <v>363</v>
      </c>
      <c r="R61" s="67">
        <f t="shared" si="26"/>
        <v>412</v>
      </c>
    </row>
    <row r="62" spans="1:18" ht="15.75" customHeight="1" thickBot="1">
      <c r="A62" s="7">
        <v>28</v>
      </c>
      <c r="B62" s="52" t="s">
        <v>62</v>
      </c>
      <c r="C62" s="53" t="s">
        <v>9</v>
      </c>
      <c r="D62" s="106">
        <v>200</v>
      </c>
      <c r="E62" s="58">
        <f t="shared" si="15"/>
        <v>66.60000000000001</v>
      </c>
      <c r="F62" s="5">
        <f t="shared" si="16"/>
        <v>266.6</v>
      </c>
      <c r="G62" s="58">
        <f t="shared" si="17"/>
        <v>66.65</v>
      </c>
      <c r="H62" s="5">
        <f t="shared" si="14"/>
        <v>333.25</v>
      </c>
      <c r="I62" s="64">
        <f t="shared" si="18"/>
        <v>44.98875</v>
      </c>
      <c r="J62" s="14">
        <f t="shared" si="19"/>
        <v>378.23875</v>
      </c>
      <c r="K62" s="65">
        <f t="shared" si="20"/>
        <v>260</v>
      </c>
      <c r="L62" s="66">
        <f t="shared" si="21"/>
        <v>346.58000000000004</v>
      </c>
      <c r="M62" s="66">
        <f t="shared" si="22"/>
        <v>433.225</v>
      </c>
      <c r="N62" s="67">
        <f t="shared" si="23"/>
        <v>491.710375</v>
      </c>
      <c r="O62" s="100">
        <f t="shared" si="24"/>
        <v>300</v>
      </c>
      <c r="P62" s="66">
        <f t="shared" si="27"/>
        <v>400</v>
      </c>
      <c r="Q62" s="66">
        <f t="shared" si="25"/>
        <v>500</v>
      </c>
      <c r="R62" s="67">
        <f t="shared" si="26"/>
        <v>568</v>
      </c>
    </row>
    <row r="63" spans="1:18" ht="15.75" thickBot="1">
      <c r="A63" s="18">
        <v>29</v>
      </c>
      <c r="B63" s="52" t="s">
        <v>73</v>
      </c>
      <c r="C63" s="53" t="s">
        <v>9</v>
      </c>
      <c r="D63" s="106">
        <v>155</v>
      </c>
      <c r="E63" s="58">
        <f t="shared" si="15"/>
        <v>51.615</v>
      </c>
      <c r="F63" s="5">
        <f t="shared" si="16"/>
        <v>206.615</v>
      </c>
      <c r="G63" s="58">
        <f t="shared" si="17"/>
        <v>51.65375</v>
      </c>
      <c r="H63" s="5">
        <f t="shared" si="14"/>
        <v>258.26875</v>
      </c>
      <c r="I63" s="64">
        <f t="shared" si="18"/>
        <v>34.86628125000001</v>
      </c>
      <c r="J63" s="14">
        <f t="shared" si="19"/>
        <v>293.13503125</v>
      </c>
      <c r="K63" s="65">
        <f t="shared" si="20"/>
        <v>201.5</v>
      </c>
      <c r="L63" s="66">
        <f t="shared" si="21"/>
        <v>268.59950000000003</v>
      </c>
      <c r="M63" s="66">
        <f t="shared" si="22"/>
        <v>335.74937500000004</v>
      </c>
      <c r="N63" s="67">
        <f t="shared" si="23"/>
        <v>381.07554062500003</v>
      </c>
      <c r="O63" s="100">
        <f t="shared" si="24"/>
        <v>233</v>
      </c>
      <c r="P63" s="66">
        <f t="shared" si="27"/>
        <v>310</v>
      </c>
      <c r="Q63" s="66">
        <f t="shared" si="25"/>
        <v>388</v>
      </c>
      <c r="R63" s="67">
        <f t="shared" si="26"/>
        <v>440</v>
      </c>
    </row>
    <row r="64" spans="1:18" ht="15.75" thickBot="1">
      <c r="A64" s="7">
        <v>30</v>
      </c>
      <c r="B64" s="52" t="s">
        <v>74</v>
      </c>
      <c r="C64" s="53" t="s">
        <v>9</v>
      </c>
      <c r="D64" s="106">
        <v>168</v>
      </c>
      <c r="E64" s="58">
        <f t="shared" si="15"/>
        <v>55.944</v>
      </c>
      <c r="F64" s="5">
        <f t="shared" si="16"/>
        <v>223.94400000000002</v>
      </c>
      <c r="G64" s="58">
        <f t="shared" si="17"/>
        <v>55.986000000000004</v>
      </c>
      <c r="H64" s="5">
        <f t="shared" si="14"/>
        <v>279.93</v>
      </c>
      <c r="I64" s="64">
        <f t="shared" si="18"/>
        <v>37.79055</v>
      </c>
      <c r="J64" s="14">
        <f t="shared" si="19"/>
        <v>317.72055</v>
      </c>
      <c r="K64" s="65">
        <f t="shared" si="20"/>
        <v>218.4</v>
      </c>
      <c r="L64" s="66">
        <f t="shared" si="21"/>
        <v>291.1272</v>
      </c>
      <c r="M64" s="66">
        <f t="shared" si="22"/>
        <v>363.90900000000005</v>
      </c>
      <c r="N64" s="67">
        <f t="shared" si="23"/>
        <v>413.036715</v>
      </c>
      <c r="O64" s="100">
        <f t="shared" si="24"/>
        <v>252</v>
      </c>
      <c r="P64" s="66">
        <f t="shared" si="27"/>
        <v>336</v>
      </c>
      <c r="Q64" s="66">
        <f t="shared" si="25"/>
        <v>420</v>
      </c>
      <c r="R64" s="67">
        <f t="shared" si="26"/>
        <v>477</v>
      </c>
    </row>
    <row r="65" spans="1:18" ht="15.75" thickBot="1">
      <c r="A65" s="18">
        <v>31</v>
      </c>
      <c r="B65" s="52" t="s">
        <v>75</v>
      </c>
      <c r="C65" s="53" t="s">
        <v>9</v>
      </c>
      <c r="D65" s="106">
        <v>143</v>
      </c>
      <c r="E65" s="58">
        <f t="shared" si="15"/>
        <v>47.619</v>
      </c>
      <c r="F65" s="5">
        <f t="shared" si="16"/>
        <v>190.619</v>
      </c>
      <c r="G65" s="58">
        <f t="shared" si="17"/>
        <v>47.65475</v>
      </c>
      <c r="H65" s="5">
        <f t="shared" si="14"/>
        <v>238.27375</v>
      </c>
      <c r="I65" s="64">
        <f t="shared" si="18"/>
        <v>32.166956250000005</v>
      </c>
      <c r="J65" s="14">
        <f t="shared" si="19"/>
        <v>270.44070625</v>
      </c>
      <c r="K65" s="65">
        <f t="shared" si="20"/>
        <v>185.9</v>
      </c>
      <c r="L65" s="66">
        <f t="shared" si="21"/>
        <v>247.8047</v>
      </c>
      <c r="M65" s="66">
        <f t="shared" si="22"/>
        <v>309.755875</v>
      </c>
      <c r="N65" s="67">
        <f t="shared" si="23"/>
        <v>351.572918125</v>
      </c>
      <c r="O65" s="100">
        <f t="shared" si="24"/>
        <v>215</v>
      </c>
      <c r="P65" s="66">
        <f t="shared" si="27"/>
        <v>286</v>
      </c>
      <c r="Q65" s="66">
        <f t="shared" si="25"/>
        <v>358</v>
      </c>
      <c r="R65" s="67">
        <f t="shared" si="26"/>
        <v>406</v>
      </c>
    </row>
    <row r="66" spans="1:18" ht="15.75" thickBot="1">
      <c r="A66" s="7">
        <v>32</v>
      </c>
      <c r="B66" s="52" t="s">
        <v>76</v>
      </c>
      <c r="C66" s="53" t="s">
        <v>9</v>
      </c>
      <c r="D66" s="106">
        <v>143</v>
      </c>
      <c r="E66" s="58">
        <f t="shared" si="15"/>
        <v>47.619</v>
      </c>
      <c r="F66" s="5">
        <f t="shared" si="16"/>
        <v>190.619</v>
      </c>
      <c r="G66" s="58">
        <f t="shared" si="17"/>
        <v>47.65475</v>
      </c>
      <c r="H66" s="5">
        <f t="shared" si="14"/>
        <v>238.27375</v>
      </c>
      <c r="I66" s="64">
        <f t="shared" si="18"/>
        <v>32.166956250000005</v>
      </c>
      <c r="J66" s="14">
        <f t="shared" si="19"/>
        <v>270.44070625</v>
      </c>
      <c r="K66" s="65">
        <f t="shared" si="20"/>
        <v>185.9</v>
      </c>
      <c r="L66" s="66">
        <f t="shared" si="21"/>
        <v>247.8047</v>
      </c>
      <c r="M66" s="66">
        <f t="shared" si="22"/>
        <v>309.755875</v>
      </c>
      <c r="N66" s="67">
        <f t="shared" si="23"/>
        <v>351.572918125</v>
      </c>
      <c r="O66" s="100">
        <f t="shared" si="24"/>
        <v>215</v>
      </c>
      <c r="P66" s="66">
        <f t="shared" si="27"/>
        <v>286</v>
      </c>
      <c r="Q66" s="66">
        <f t="shared" si="25"/>
        <v>358</v>
      </c>
      <c r="R66" s="67">
        <f t="shared" si="26"/>
        <v>406</v>
      </c>
    </row>
    <row r="67" spans="1:18" ht="15.75" thickBot="1">
      <c r="A67" s="18">
        <v>33</v>
      </c>
      <c r="B67" s="52" t="s">
        <v>77</v>
      </c>
      <c r="C67" s="53" t="s">
        <v>9</v>
      </c>
      <c r="D67" s="106">
        <v>155</v>
      </c>
      <c r="E67" s="58">
        <f t="shared" si="15"/>
        <v>51.615</v>
      </c>
      <c r="F67" s="5">
        <f t="shared" si="16"/>
        <v>206.615</v>
      </c>
      <c r="G67" s="58">
        <f t="shared" si="17"/>
        <v>51.65375</v>
      </c>
      <c r="H67" s="5">
        <f t="shared" si="14"/>
        <v>258.26875</v>
      </c>
      <c r="I67" s="64">
        <f t="shared" si="18"/>
        <v>34.86628125000001</v>
      </c>
      <c r="J67" s="14">
        <f t="shared" si="19"/>
        <v>293.13503125</v>
      </c>
      <c r="K67" s="65">
        <f t="shared" si="20"/>
        <v>201.5</v>
      </c>
      <c r="L67" s="66">
        <f t="shared" si="21"/>
        <v>268.59950000000003</v>
      </c>
      <c r="M67" s="66">
        <f t="shared" si="22"/>
        <v>335.74937500000004</v>
      </c>
      <c r="N67" s="67">
        <f t="shared" si="23"/>
        <v>381.07554062500003</v>
      </c>
      <c r="O67" s="100">
        <f t="shared" si="24"/>
        <v>233</v>
      </c>
      <c r="P67" s="66">
        <f t="shared" si="27"/>
        <v>310</v>
      </c>
      <c r="Q67" s="66">
        <f t="shared" si="25"/>
        <v>388</v>
      </c>
      <c r="R67" s="67">
        <f t="shared" si="26"/>
        <v>440</v>
      </c>
    </row>
    <row r="68" spans="1:18" ht="15.75" thickBot="1">
      <c r="A68" s="7">
        <v>34</v>
      </c>
      <c r="B68" s="52" t="s">
        <v>78</v>
      </c>
      <c r="C68" s="53" t="s">
        <v>9</v>
      </c>
      <c r="D68" s="106">
        <v>168</v>
      </c>
      <c r="E68" s="58">
        <f t="shared" si="15"/>
        <v>55.944</v>
      </c>
      <c r="F68" s="5">
        <f t="shared" si="16"/>
        <v>223.94400000000002</v>
      </c>
      <c r="G68" s="58">
        <f t="shared" si="17"/>
        <v>55.986000000000004</v>
      </c>
      <c r="H68" s="5">
        <f t="shared" si="14"/>
        <v>279.93</v>
      </c>
      <c r="I68" s="64">
        <f t="shared" si="18"/>
        <v>37.79055</v>
      </c>
      <c r="J68" s="14">
        <f t="shared" si="19"/>
        <v>317.72055</v>
      </c>
      <c r="K68" s="65">
        <f t="shared" si="20"/>
        <v>218.4</v>
      </c>
      <c r="L68" s="66">
        <f t="shared" si="21"/>
        <v>291.1272</v>
      </c>
      <c r="M68" s="66">
        <f t="shared" si="22"/>
        <v>363.90900000000005</v>
      </c>
      <c r="N68" s="67">
        <f t="shared" si="23"/>
        <v>413.036715</v>
      </c>
      <c r="O68" s="100">
        <f t="shared" si="24"/>
        <v>252</v>
      </c>
      <c r="P68" s="66">
        <f t="shared" si="27"/>
        <v>336</v>
      </c>
      <c r="Q68" s="66">
        <f t="shared" si="25"/>
        <v>420</v>
      </c>
      <c r="R68" s="67">
        <f t="shared" si="26"/>
        <v>477</v>
      </c>
    </row>
    <row r="69" spans="1:18" ht="15.75" thickBot="1">
      <c r="A69" s="18">
        <v>35</v>
      </c>
      <c r="B69" s="52" t="s">
        <v>79</v>
      </c>
      <c r="C69" s="53" t="s">
        <v>9</v>
      </c>
      <c r="D69" s="106">
        <v>148</v>
      </c>
      <c r="E69" s="58">
        <f t="shared" si="15"/>
        <v>49.284000000000006</v>
      </c>
      <c r="F69" s="5">
        <f t="shared" si="16"/>
        <v>197.284</v>
      </c>
      <c r="G69" s="58">
        <f t="shared" si="17"/>
        <v>49.321</v>
      </c>
      <c r="H69" s="5">
        <f t="shared" si="14"/>
        <v>246.605</v>
      </c>
      <c r="I69" s="64">
        <f t="shared" si="18"/>
        <v>33.291675</v>
      </c>
      <c r="J69" s="14">
        <f t="shared" si="19"/>
        <v>279.89667499999996</v>
      </c>
      <c r="K69" s="65">
        <f t="shared" si="20"/>
        <v>192.4</v>
      </c>
      <c r="L69" s="66">
        <f t="shared" si="21"/>
        <v>256.4692</v>
      </c>
      <c r="M69" s="66">
        <f t="shared" si="22"/>
        <v>320.5865</v>
      </c>
      <c r="N69" s="67">
        <f t="shared" si="23"/>
        <v>363.86567749999995</v>
      </c>
      <c r="O69" s="100">
        <f t="shared" si="24"/>
        <v>222</v>
      </c>
      <c r="P69" s="66">
        <f t="shared" si="27"/>
        <v>296</v>
      </c>
      <c r="Q69" s="66">
        <f t="shared" si="25"/>
        <v>370</v>
      </c>
      <c r="R69" s="67">
        <f t="shared" si="26"/>
        <v>420</v>
      </c>
    </row>
    <row r="70" spans="1:18" ht="15.75" thickBot="1">
      <c r="A70" s="7">
        <v>36</v>
      </c>
      <c r="B70" s="52" t="s">
        <v>80</v>
      </c>
      <c r="C70" s="53" t="s">
        <v>9</v>
      </c>
      <c r="D70" s="106">
        <v>160</v>
      </c>
      <c r="E70" s="58">
        <f t="shared" si="15"/>
        <v>53.28</v>
      </c>
      <c r="F70" s="5">
        <f t="shared" si="16"/>
        <v>213.28</v>
      </c>
      <c r="G70" s="58">
        <f t="shared" si="17"/>
        <v>53.32</v>
      </c>
      <c r="H70" s="5">
        <f t="shared" si="14"/>
        <v>266.6</v>
      </c>
      <c r="I70" s="64">
        <f t="shared" si="18"/>
        <v>35.99100000000001</v>
      </c>
      <c r="J70" s="14">
        <f t="shared" si="19"/>
        <v>302.591</v>
      </c>
      <c r="K70" s="65">
        <f t="shared" si="20"/>
        <v>208</v>
      </c>
      <c r="L70" s="66">
        <f t="shared" si="21"/>
        <v>277.264</v>
      </c>
      <c r="M70" s="66">
        <f t="shared" si="22"/>
        <v>346.58000000000004</v>
      </c>
      <c r="N70" s="67">
        <f t="shared" si="23"/>
        <v>393.36830000000003</v>
      </c>
      <c r="O70" s="100">
        <f t="shared" si="24"/>
        <v>240</v>
      </c>
      <c r="P70" s="66">
        <f t="shared" si="27"/>
        <v>320</v>
      </c>
      <c r="Q70" s="66">
        <f t="shared" si="25"/>
        <v>400</v>
      </c>
      <c r="R70" s="67">
        <f t="shared" si="26"/>
        <v>454</v>
      </c>
    </row>
    <row r="71" spans="1:18" ht="15.75" thickBot="1">
      <c r="A71" s="18">
        <v>37</v>
      </c>
      <c r="B71" s="52" t="s">
        <v>81</v>
      </c>
      <c r="C71" s="53" t="s">
        <v>9</v>
      </c>
      <c r="D71" s="106">
        <v>150</v>
      </c>
      <c r="E71" s="58">
        <f t="shared" si="15"/>
        <v>49.95</v>
      </c>
      <c r="F71" s="5">
        <f t="shared" si="16"/>
        <v>199.95</v>
      </c>
      <c r="G71" s="58">
        <f t="shared" si="17"/>
        <v>49.9875</v>
      </c>
      <c r="H71" s="5">
        <f t="shared" si="14"/>
        <v>249.9375</v>
      </c>
      <c r="I71" s="64">
        <f t="shared" si="18"/>
        <v>33.7415625</v>
      </c>
      <c r="J71" s="14">
        <f t="shared" si="19"/>
        <v>283.6790625</v>
      </c>
      <c r="K71" s="65">
        <f t="shared" si="20"/>
        <v>195</v>
      </c>
      <c r="L71" s="66">
        <f t="shared" si="21"/>
        <v>259.935</v>
      </c>
      <c r="M71" s="66">
        <f t="shared" si="22"/>
        <v>324.91875</v>
      </c>
      <c r="N71" s="67">
        <f t="shared" si="23"/>
        <v>368.78278124999997</v>
      </c>
      <c r="O71" s="100">
        <f t="shared" si="24"/>
        <v>225</v>
      </c>
      <c r="P71" s="66">
        <f t="shared" si="27"/>
        <v>300</v>
      </c>
      <c r="Q71" s="66">
        <f t="shared" si="25"/>
        <v>375</v>
      </c>
      <c r="R71" s="67">
        <f t="shared" si="26"/>
        <v>426</v>
      </c>
    </row>
    <row r="72" spans="1:18" ht="15.75" thickBot="1">
      <c r="A72" s="7">
        <v>38</v>
      </c>
      <c r="B72" s="52" t="s">
        <v>121</v>
      </c>
      <c r="C72" s="53" t="s">
        <v>9</v>
      </c>
      <c r="D72" s="106">
        <v>158</v>
      </c>
      <c r="E72" s="58">
        <f t="shared" si="15"/>
        <v>52.614000000000004</v>
      </c>
      <c r="F72" s="5">
        <f t="shared" si="16"/>
        <v>210.614</v>
      </c>
      <c r="G72" s="58">
        <f t="shared" si="17"/>
        <v>52.6535</v>
      </c>
      <c r="H72" s="5">
        <f t="shared" si="14"/>
        <v>263.2675</v>
      </c>
      <c r="I72" s="64">
        <f t="shared" si="18"/>
        <v>35.5411125</v>
      </c>
      <c r="J72" s="14">
        <f t="shared" si="19"/>
        <v>298.8086125</v>
      </c>
      <c r="K72" s="65">
        <f t="shared" si="20"/>
        <v>205.4</v>
      </c>
      <c r="L72" s="66">
        <f t="shared" si="21"/>
        <v>273.7982</v>
      </c>
      <c r="M72" s="66">
        <f t="shared" si="22"/>
        <v>342.24775</v>
      </c>
      <c r="N72" s="67">
        <f t="shared" si="23"/>
        <v>388.45119625</v>
      </c>
      <c r="O72" s="100">
        <f t="shared" si="24"/>
        <v>237</v>
      </c>
      <c r="P72" s="66">
        <f t="shared" si="27"/>
        <v>316</v>
      </c>
      <c r="Q72" s="66">
        <f t="shared" si="25"/>
        <v>395</v>
      </c>
      <c r="R72" s="67">
        <f t="shared" si="26"/>
        <v>449</v>
      </c>
    </row>
    <row r="73" spans="1:18" ht="15.75" thickBot="1">
      <c r="A73" s="18">
        <v>39</v>
      </c>
      <c r="B73" s="52" t="s">
        <v>122</v>
      </c>
      <c r="C73" s="53" t="s">
        <v>9</v>
      </c>
      <c r="D73" s="106">
        <v>153</v>
      </c>
      <c r="E73" s="58">
        <f t="shared" si="15"/>
        <v>50.949000000000005</v>
      </c>
      <c r="F73" s="5">
        <f t="shared" si="16"/>
        <v>203.949</v>
      </c>
      <c r="G73" s="58">
        <f t="shared" si="17"/>
        <v>50.98725</v>
      </c>
      <c r="H73" s="5">
        <f t="shared" si="14"/>
        <v>254.93625000000003</v>
      </c>
      <c r="I73" s="64">
        <f t="shared" si="18"/>
        <v>34.416393750000005</v>
      </c>
      <c r="J73" s="14">
        <f t="shared" si="19"/>
        <v>289.35264375</v>
      </c>
      <c r="K73" s="65">
        <f t="shared" si="20"/>
        <v>198.9</v>
      </c>
      <c r="L73" s="66">
        <f t="shared" si="21"/>
        <v>265.13370000000003</v>
      </c>
      <c r="M73" s="66">
        <f t="shared" si="22"/>
        <v>331.41712500000006</v>
      </c>
      <c r="N73" s="67">
        <f t="shared" si="23"/>
        <v>376.15843687500006</v>
      </c>
      <c r="O73" s="100">
        <f t="shared" si="24"/>
        <v>230</v>
      </c>
      <c r="P73" s="66">
        <f t="shared" si="27"/>
        <v>306</v>
      </c>
      <c r="Q73" s="66">
        <f t="shared" si="25"/>
        <v>383</v>
      </c>
      <c r="R73" s="67">
        <f t="shared" si="26"/>
        <v>435</v>
      </c>
    </row>
    <row r="74" spans="1:18" ht="15.75" thickBot="1">
      <c r="A74" s="7">
        <v>40</v>
      </c>
      <c r="B74" s="52" t="s">
        <v>123</v>
      </c>
      <c r="C74" s="53" t="s">
        <v>9</v>
      </c>
      <c r="D74" s="106">
        <v>150</v>
      </c>
      <c r="E74" s="58">
        <f t="shared" si="15"/>
        <v>49.95</v>
      </c>
      <c r="F74" s="5">
        <f t="shared" si="16"/>
        <v>199.95</v>
      </c>
      <c r="G74" s="58">
        <f t="shared" si="17"/>
        <v>49.9875</v>
      </c>
      <c r="H74" s="5">
        <f t="shared" si="14"/>
        <v>249.9375</v>
      </c>
      <c r="I74" s="64">
        <f t="shared" si="18"/>
        <v>33.7415625</v>
      </c>
      <c r="J74" s="14">
        <f t="shared" si="19"/>
        <v>283.6790625</v>
      </c>
      <c r="K74" s="65">
        <f t="shared" si="20"/>
        <v>195</v>
      </c>
      <c r="L74" s="66">
        <f t="shared" si="21"/>
        <v>259.935</v>
      </c>
      <c r="M74" s="66">
        <f t="shared" si="22"/>
        <v>324.91875</v>
      </c>
      <c r="N74" s="67">
        <f t="shared" si="23"/>
        <v>368.78278124999997</v>
      </c>
      <c r="O74" s="100">
        <f t="shared" si="24"/>
        <v>225</v>
      </c>
      <c r="P74" s="66">
        <f t="shared" si="27"/>
        <v>300</v>
      </c>
      <c r="Q74" s="66">
        <f t="shared" si="25"/>
        <v>375</v>
      </c>
      <c r="R74" s="67">
        <f t="shared" si="26"/>
        <v>426</v>
      </c>
    </row>
    <row r="75" spans="1:18" ht="15.75" thickBot="1">
      <c r="A75" s="18">
        <v>41</v>
      </c>
      <c r="B75" s="52" t="s">
        <v>124</v>
      </c>
      <c r="C75" s="53" t="s">
        <v>9</v>
      </c>
      <c r="D75" s="106">
        <v>133</v>
      </c>
      <c r="E75" s="58">
        <f t="shared" si="15"/>
        <v>44.289</v>
      </c>
      <c r="F75" s="5">
        <f t="shared" si="16"/>
        <v>177.289</v>
      </c>
      <c r="G75" s="58">
        <f t="shared" si="17"/>
        <v>44.32225</v>
      </c>
      <c r="H75" s="5">
        <f t="shared" si="14"/>
        <v>221.61124999999998</v>
      </c>
      <c r="I75" s="64">
        <f t="shared" si="18"/>
        <v>29.91751875</v>
      </c>
      <c r="J75" s="14">
        <f t="shared" si="19"/>
        <v>251.52876874999998</v>
      </c>
      <c r="K75" s="65">
        <f t="shared" si="20"/>
        <v>172.9</v>
      </c>
      <c r="L75" s="66">
        <f t="shared" si="21"/>
        <v>230.4757</v>
      </c>
      <c r="M75" s="66">
        <f t="shared" si="22"/>
        <v>288.094625</v>
      </c>
      <c r="N75" s="67">
        <f t="shared" si="23"/>
        <v>326.987399375</v>
      </c>
      <c r="O75" s="100">
        <f t="shared" si="24"/>
        <v>200</v>
      </c>
      <c r="P75" s="66">
        <f t="shared" si="27"/>
        <v>266</v>
      </c>
      <c r="Q75" s="66">
        <f t="shared" si="25"/>
        <v>333</v>
      </c>
      <c r="R75" s="67">
        <f t="shared" si="26"/>
        <v>378</v>
      </c>
    </row>
    <row r="76" spans="1:18" ht="15.75" thickBot="1">
      <c r="A76" s="7">
        <v>42</v>
      </c>
      <c r="B76" s="52" t="s">
        <v>125</v>
      </c>
      <c r="C76" s="53" t="s">
        <v>9</v>
      </c>
      <c r="D76" s="106">
        <v>200</v>
      </c>
      <c r="E76" s="58">
        <f t="shared" si="15"/>
        <v>66.60000000000001</v>
      </c>
      <c r="F76" s="5">
        <f t="shared" si="16"/>
        <v>266.6</v>
      </c>
      <c r="G76" s="58">
        <f t="shared" si="17"/>
        <v>66.65</v>
      </c>
      <c r="H76" s="5">
        <f t="shared" si="14"/>
        <v>333.25</v>
      </c>
      <c r="I76" s="64">
        <f t="shared" si="18"/>
        <v>44.98875</v>
      </c>
      <c r="J76" s="14">
        <f t="shared" si="19"/>
        <v>378.23875</v>
      </c>
      <c r="K76" s="65">
        <f t="shared" si="20"/>
        <v>260</v>
      </c>
      <c r="L76" s="66">
        <f t="shared" si="21"/>
        <v>346.58000000000004</v>
      </c>
      <c r="M76" s="66">
        <f t="shared" si="22"/>
        <v>433.225</v>
      </c>
      <c r="N76" s="67">
        <f t="shared" si="23"/>
        <v>491.710375</v>
      </c>
      <c r="O76" s="100">
        <f t="shared" si="24"/>
        <v>300</v>
      </c>
      <c r="P76" s="66">
        <f t="shared" si="27"/>
        <v>400</v>
      </c>
      <c r="Q76" s="66">
        <f t="shared" si="25"/>
        <v>500</v>
      </c>
      <c r="R76" s="67">
        <f t="shared" si="26"/>
        <v>568</v>
      </c>
    </row>
    <row r="77" spans="1:18" ht="15.75" thickBot="1">
      <c r="A77" s="18">
        <v>43</v>
      </c>
      <c r="B77" s="52" t="s">
        <v>126</v>
      </c>
      <c r="C77" s="53" t="s">
        <v>9</v>
      </c>
      <c r="D77" s="106">
        <v>133</v>
      </c>
      <c r="E77" s="58">
        <f t="shared" si="15"/>
        <v>44.289</v>
      </c>
      <c r="F77" s="5">
        <f t="shared" si="16"/>
        <v>177.289</v>
      </c>
      <c r="G77" s="58">
        <f t="shared" si="17"/>
        <v>44.32225</v>
      </c>
      <c r="H77" s="5">
        <f t="shared" si="14"/>
        <v>221.61124999999998</v>
      </c>
      <c r="I77" s="64">
        <f t="shared" si="18"/>
        <v>29.91751875</v>
      </c>
      <c r="J77" s="14">
        <f t="shared" si="19"/>
        <v>251.52876874999998</v>
      </c>
      <c r="K77" s="65">
        <f t="shared" si="20"/>
        <v>172.9</v>
      </c>
      <c r="L77" s="66">
        <f t="shared" si="21"/>
        <v>230.4757</v>
      </c>
      <c r="M77" s="66">
        <f t="shared" si="22"/>
        <v>288.094625</v>
      </c>
      <c r="N77" s="67">
        <f t="shared" si="23"/>
        <v>326.987399375</v>
      </c>
      <c r="O77" s="100">
        <f t="shared" si="24"/>
        <v>200</v>
      </c>
      <c r="P77" s="66">
        <f t="shared" si="27"/>
        <v>266</v>
      </c>
      <c r="Q77" s="66">
        <f t="shared" si="25"/>
        <v>333</v>
      </c>
      <c r="R77" s="67">
        <f t="shared" si="26"/>
        <v>378</v>
      </c>
    </row>
    <row r="78" spans="1:18" ht="15.75" thickBot="1">
      <c r="A78" s="7">
        <v>44</v>
      </c>
      <c r="B78" s="52" t="s">
        <v>127</v>
      </c>
      <c r="C78" s="53" t="s">
        <v>9</v>
      </c>
      <c r="D78" s="106">
        <v>173</v>
      </c>
      <c r="E78" s="58">
        <f t="shared" si="15"/>
        <v>57.609</v>
      </c>
      <c r="F78" s="5">
        <f t="shared" si="16"/>
        <v>230.609</v>
      </c>
      <c r="G78" s="58">
        <f t="shared" si="17"/>
        <v>57.65225</v>
      </c>
      <c r="H78" s="5">
        <f t="shared" si="14"/>
        <v>288.26125</v>
      </c>
      <c r="I78" s="64">
        <f t="shared" si="18"/>
        <v>38.91526875</v>
      </c>
      <c r="J78" s="14">
        <f t="shared" si="19"/>
        <v>327.17651875</v>
      </c>
      <c r="K78" s="65">
        <f t="shared" si="20"/>
        <v>224.9</v>
      </c>
      <c r="L78" s="66">
        <f t="shared" si="21"/>
        <v>299.79170000000005</v>
      </c>
      <c r="M78" s="66">
        <f t="shared" si="22"/>
        <v>374.73962500000005</v>
      </c>
      <c r="N78" s="67">
        <f t="shared" si="23"/>
        <v>425.329474375</v>
      </c>
      <c r="O78" s="100">
        <f t="shared" si="24"/>
        <v>260</v>
      </c>
      <c r="P78" s="66">
        <f t="shared" si="27"/>
        <v>346</v>
      </c>
      <c r="Q78" s="66">
        <f t="shared" si="25"/>
        <v>433</v>
      </c>
      <c r="R78" s="67">
        <f t="shared" si="26"/>
        <v>491</v>
      </c>
    </row>
    <row r="79" spans="1:18" ht="15.75" thickBot="1">
      <c r="A79" s="18">
        <v>45</v>
      </c>
      <c r="B79" s="52" t="s">
        <v>128</v>
      </c>
      <c r="C79" s="53" t="s">
        <v>9</v>
      </c>
      <c r="D79" s="106">
        <v>177</v>
      </c>
      <c r="E79" s="58">
        <f t="shared" si="15"/>
        <v>58.941</v>
      </c>
      <c r="F79" s="5">
        <f t="shared" si="16"/>
        <v>235.941</v>
      </c>
      <c r="G79" s="58">
        <f t="shared" si="17"/>
        <v>58.98525</v>
      </c>
      <c r="H79" s="5">
        <f t="shared" si="14"/>
        <v>294.92625</v>
      </c>
      <c r="I79" s="64">
        <f t="shared" si="18"/>
        <v>39.81504375</v>
      </c>
      <c r="J79" s="14">
        <f t="shared" si="19"/>
        <v>334.74129374999995</v>
      </c>
      <c r="K79" s="65">
        <f t="shared" si="20"/>
        <v>230.1</v>
      </c>
      <c r="L79" s="66">
        <f t="shared" si="21"/>
        <v>306.7233</v>
      </c>
      <c r="M79" s="66">
        <f t="shared" si="22"/>
        <v>383.40412499999996</v>
      </c>
      <c r="N79" s="67">
        <f t="shared" si="23"/>
        <v>435.16368187499995</v>
      </c>
      <c r="O79" s="100">
        <f t="shared" si="24"/>
        <v>266</v>
      </c>
      <c r="P79" s="66">
        <f t="shared" si="27"/>
        <v>354</v>
      </c>
      <c r="Q79" s="66">
        <f t="shared" si="25"/>
        <v>443</v>
      </c>
      <c r="R79" s="67">
        <f t="shared" si="26"/>
        <v>503</v>
      </c>
    </row>
    <row r="80" spans="1:18" ht="15.75" thickBot="1">
      <c r="A80" s="7">
        <v>46</v>
      </c>
      <c r="B80" s="52" t="s">
        <v>129</v>
      </c>
      <c r="C80" s="53" t="s">
        <v>9</v>
      </c>
      <c r="D80" s="106">
        <v>177</v>
      </c>
      <c r="E80" s="58">
        <f t="shared" si="15"/>
        <v>58.941</v>
      </c>
      <c r="F80" s="5">
        <f t="shared" si="16"/>
        <v>235.941</v>
      </c>
      <c r="G80" s="58">
        <f t="shared" si="17"/>
        <v>58.98525</v>
      </c>
      <c r="H80" s="5">
        <f t="shared" si="14"/>
        <v>294.92625</v>
      </c>
      <c r="I80" s="64">
        <f t="shared" si="18"/>
        <v>39.81504375</v>
      </c>
      <c r="J80" s="14">
        <f t="shared" si="19"/>
        <v>334.74129374999995</v>
      </c>
      <c r="K80" s="65">
        <f t="shared" si="20"/>
        <v>230.1</v>
      </c>
      <c r="L80" s="66">
        <f t="shared" si="21"/>
        <v>306.7233</v>
      </c>
      <c r="M80" s="66">
        <f t="shared" si="22"/>
        <v>383.40412499999996</v>
      </c>
      <c r="N80" s="67">
        <f t="shared" si="23"/>
        <v>435.16368187499995</v>
      </c>
      <c r="O80" s="100">
        <f t="shared" si="24"/>
        <v>266</v>
      </c>
      <c r="P80" s="66">
        <f t="shared" si="27"/>
        <v>354</v>
      </c>
      <c r="Q80" s="66">
        <f t="shared" si="25"/>
        <v>443</v>
      </c>
      <c r="R80" s="67">
        <f t="shared" si="26"/>
        <v>503</v>
      </c>
    </row>
    <row r="81" spans="1:18" ht="15.75" thickBot="1">
      <c r="A81" s="18">
        <v>47</v>
      </c>
      <c r="B81" s="52" t="s">
        <v>130</v>
      </c>
      <c r="C81" s="53" t="s">
        <v>9</v>
      </c>
      <c r="D81" s="106">
        <v>150</v>
      </c>
      <c r="E81" s="58">
        <f t="shared" si="15"/>
        <v>49.95</v>
      </c>
      <c r="F81" s="5">
        <f t="shared" si="16"/>
        <v>199.95</v>
      </c>
      <c r="G81" s="58">
        <f t="shared" si="17"/>
        <v>49.9875</v>
      </c>
      <c r="H81" s="5">
        <f t="shared" si="14"/>
        <v>249.9375</v>
      </c>
      <c r="I81" s="64">
        <f t="shared" si="18"/>
        <v>33.7415625</v>
      </c>
      <c r="J81" s="14">
        <f t="shared" si="19"/>
        <v>283.6790625</v>
      </c>
      <c r="K81" s="65">
        <f t="shared" si="20"/>
        <v>195</v>
      </c>
      <c r="L81" s="66">
        <f t="shared" si="21"/>
        <v>259.935</v>
      </c>
      <c r="M81" s="66">
        <f t="shared" si="22"/>
        <v>324.91875</v>
      </c>
      <c r="N81" s="67">
        <f t="shared" si="23"/>
        <v>368.78278124999997</v>
      </c>
      <c r="O81" s="100">
        <f t="shared" si="24"/>
        <v>225</v>
      </c>
      <c r="P81" s="66">
        <f t="shared" si="27"/>
        <v>300</v>
      </c>
      <c r="Q81" s="66">
        <f t="shared" si="25"/>
        <v>375</v>
      </c>
      <c r="R81" s="67">
        <f t="shared" si="26"/>
        <v>426</v>
      </c>
    </row>
    <row r="82" spans="1:18" ht="15.75" thickBot="1">
      <c r="A82" s="7">
        <v>48</v>
      </c>
      <c r="B82" s="52" t="s">
        <v>131</v>
      </c>
      <c r="C82" s="53" t="s">
        <v>9</v>
      </c>
      <c r="D82" s="106">
        <v>160</v>
      </c>
      <c r="E82" s="58">
        <f t="shared" si="15"/>
        <v>53.28</v>
      </c>
      <c r="F82" s="5">
        <f t="shared" si="16"/>
        <v>213.28</v>
      </c>
      <c r="G82" s="58">
        <f t="shared" si="17"/>
        <v>53.32</v>
      </c>
      <c r="H82" s="5">
        <f t="shared" si="14"/>
        <v>266.6</v>
      </c>
      <c r="I82" s="64">
        <f t="shared" si="18"/>
        <v>35.99100000000001</v>
      </c>
      <c r="J82" s="14">
        <f t="shared" si="19"/>
        <v>302.591</v>
      </c>
      <c r="K82" s="65">
        <f t="shared" si="20"/>
        <v>208</v>
      </c>
      <c r="L82" s="66">
        <f t="shared" si="21"/>
        <v>277.264</v>
      </c>
      <c r="M82" s="66">
        <f t="shared" si="22"/>
        <v>346.58000000000004</v>
      </c>
      <c r="N82" s="67">
        <f t="shared" si="23"/>
        <v>393.36830000000003</v>
      </c>
      <c r="O82" s="100">
        <f t="shared" si="24"/>
        <v>240</v>
      </c>
      <c r="P82" s="66">
        <f t="shared" si="27"/>
        <v>320</v>
      </c>
      <c r="Q82" s="66">
        <f t="shared" si="25"/>
        <v>400</v>
      </c>
      <c r="R82" s="67">
        <f t="shared" si="26"/>
        <v>454</v>
      </c>
    </row>
    <row r="83" spans="1:18" ht="15.75" thickBot="1">
      <c r="A83" s="18">
        <v>49</v>
      </c>
      <c r="B83" s="52" t="s">
        <v>132</v>
      </c>
      <c r="C83" s="53" t="s">
        <v>9</v>
      </c>
      <c r="D83" s="106">
        <v>133</v>
      </c>
      <c r="E83" s="58">
        <f t="shared" si="15"/>
        <v>44.289</v>
      </c>
      <c r="F83" s="5">
        <f t="shared" si="16"/>
        <v>177.289</v>
      </c>
      <c r="G83" s="58">
        <f t="shared" si="17"/>
        <v>44.32225</v>
      </c>
      <c r="H83" s="5">
        <f t="shared" si="14"/>
        <v>221.61124999999998</v>
      </c>
      <c r="I83" s="64">
        <f t="shared" si="18"/>
        <v>29.91751875</v>
      </c>
      <c r="J83" s="14">
        <f t="shared" si="19"/>
        <v>251.52876874999998</v>
      </c>
      <c r="K83" s="65">
        <f t="shared" si="20"/>
        <v>172.9</v>
      </c>
      <c r="L83" s="66">
        <f t="shared" si="21"/>
        <v>230.4757</v>
      </c>
      <c r="M83" s="66">
        <f t="shared" si="22"/>
        <v>288.094625</v>
      </c>
      <c r="N83" s="67">
        <f t="shared" si="23"/>
        <v>326.987399375</v>
      </c>
      <c r="O83" s="100">
        <f t="shared" si="24"/>
        <v>200</v>
      </c>
      <c r="P83" s="66">
        <f t="shared" si="27"/>
        <v>266</v>
      </c>
      <c r="Q83" s="66">
        <f t="shared" si="25"/>
        <v>333</v>
      </c>
      <c r="R83" s="67">
        <f t="shared" si="26"/>
        <v>378</v>
      </c>
    </row>
    <row r="84" spans="1:18" ht="15.75" thickBot="1">
      <c r="A84" s="7">
        <v>50</v>
      </c>
      <c r="B84" s="52" t="s">
        <v>133</v>
      </c>
      <c r="C84" s="53" t="s">
        <v>9</v>
      </c>
      <c r="D84" s="106">
        <v>168</v>
      </c>
      <c r="E84" s="58">
        <f t="shared" si="15"/>
        <v>55.944</v>
      </c>
      <c r="F84" s="5">
        <f t="shared" si="16"/>
        <v>223.94400000000002</v>
      </c>
      <c r="G84" s="58">
        <f t="shared" si="17"/>
        <v>55.986000000000004</v>
      </c>
      <c r="H84" s="5">
        <f t="shared" si="14"/>
        <v>279.93</v>
      </c>
      <c r="I84" s="64">
        <f t="shared" si="18"/>
        <v>37.79055</v>
      </c>
      <c r="J84" s="14">
        <f t="shared" si="19"/>
        <v>317.72055</v>
      </c>
      <c r="K84" s="65">
        <f t="shared" si="20"/>
        <v>218.4</v>
      </c>
      <c r="L84" s="66">
        <f t="shared" si="21"/>
        <v>291.1272</v>
      </c>
      <c r="M84" s="66">
        <f t="shared" si="22"/>
        <v>363.90900000000005</v>
      </c>
      <c r="N84" s="67">
        <f t="shared" si="23"/>
        <v>413.036715</v>
      </c>
      <c r="O84" s="100">
        <f t="shared" si="24"/>
        <v>252</v>
      </c>
      <c r="P84" s="66">
        <f t="shared" si="27"/>
        <v>336</v>
      </c>
      <c r="Q84" s="66">
        <f t="shared" si="25"/>
        <v>420</v>
      </c>
      <c r="R84" s="67">
        <f t="shared" si="26"/>
        <v>477</v>
      </c>
    </row>
    <row r="85" spans="1:18" ht="15.75" thickBot="1">
      <c r="A85" s="18">
        <v>51</v>
      </c>
      <c r="B85" s="52" t="s">
        <v>134</v>
      </c>
      <c r="C85" s="53" t="s">
        <v>9</v>
      </c>
      <c r="D85" s="106">
        <v>168</v>
      </c>
      <c r="E85" s="58">
        <f t="shared" si="15"/>
        <v>55.944</v>
      </c>
      <c r="F85" s="5">
        <f t="shared" si="16"/>
        <v>223.94400000000002</v>
      </c>
      <c r="G85" s="58">
        <f t="shared" si="17"/>
        <v>55.986000000000004</v>
      </c>
      <c r="H85" s="5">
        <f t="shared" si="14"/>
        <v>279.93</v>
      </c>
      <c r="I85" s="64">
        <f t="shared" si="18"/>
        <v>37.79055</v>
      </c>
      <c r="J85" s="14">
        <f t="shared" si="19"/>
        <v>317.72055</v>
      </c>
      <c r="K85" s="65">
        <f t="shared" si="20"/>
        <v>218.4</v>
      </c>
      <c r="L85" s="66">
        <f t="shared" si="21"/>
        <v>291.1272</v>
      </c>
      <c r="M85" s="66">
        <f t="shared" si="22"/>
        <v>363.90900000000005</v>
      </c>
      <c r="N85" s="67">
        <f t="shared" si="23"/>
        <v>413.036715</v>
      </c>
      <c r="O85" s="100">
        <f t="shared" si="24"/>
        <v>252</v>
      </c>
      <c r="P85" s="66">
        <f t="shared" si="27"/>
        <v>336</v>
      </c>
      <c r="Q85" s="66">
        <f t="shared" si="25"/>
        <v>420</v>
      </c>
      <c r="R85" s="67">
        <f t="shared" si="26"/>
        <v>477</v>
      </c>
    </row>
    <row r="86" spans="1:18" ht="15.75" thickBot="1">
      <c r="A86" s="7">
        <v>52</v>
      </c>
      <c r="B86" s="52" t="s">
        <v>135</v>
      </c>
      <c r="C86" s="53" t="s">
        <v>9</v>
      </c>
      <c r="D86" s="106">
        <v>173</v>
      </c>
      <c r="E86" s="58">
        <f t="shared" si="15"/>
        <v>57.609</v>
      </c>
      <c r="F86" s="5">
        <f t="shared" si="16"/>
        <v>230.609</v>
      </c>
      <c r="G86" s="58">
        <f t="shared" si="17"/>
        <v>57.65225</v>
      </c>
      <c r="H86" s="5">
        <f t="shared" si="14"/>
        <v>288.26125</v>
      </c>
      <c r="I86" s="64">
        <f t="shared" si="18"/>
        <v>38.91526875</v>
      </c>
      <c r="J86" s="14">
        <f t="shared" si="19"/>
        <v>327.17651875</v>
      </c>
      <c r="K86" s="65">
        <f t="shared" si="20"/>
        <v>224.9</v>
      </c>
      <c r="L86" s="66">
        <f t="shared" si="21"/>
        <v>299.79170000000005</v>
      </c>
      <c r="M86" s="66">
        <f t="shared" si="22"/>
        <v>374.73962500000005</v>
      </c>
      <c r="N86" s="67">
        <f t="shared" si="23"/>
        <v>425.329474375</v>
      </c>
      <c r="O86" s="100">
        <f t="shared" si="24"/>
        <v>260</v>
      </c>
      <c r="P86" s="66">
        <f t="shared" si="27"/>
        <v>346</v>
      </c>
      <c r="Q86" s="66">
        <f t="shared" si="25"/>
        <v>433</v>
      </c>
      <c r="R86" s="67">
        <f t="shared" si="26"/>
        <v>491</v>
      </c>
    </row>
    <row r="87" spans="1:18" ht="15.75" thickBot="1">
      <c r="A87" s="18">
        <v>53</v>
      </c>
      <c r="B87" s="52" t="s">
        <v>136</v>
      </c>
      <c r="C87" s="53" t="s">
        <v>9</v>
      </c>
      <c r="D87" s="106">
        <v>150</v>
      </c>
      <c r="E87" s="58">
        <f t="shared" si="15"/>
        <v>49.95</v>
      </c>
      <c r="F87" s="5">
        <f t="shared" si="16"/>
        <v>199.95</v>
      </c>
      <c r="G87" s="58">
        <f t="shared" si="17"/>
        <v>49.9875</v>
      </c>
      <c r="H87" s="5">
        <f t="shared" si="14"/>
        <v>249.9375</v>
      </c>
      <c r="I87" s="64">
        <f t="shared" si="18"/>
        <v>33.7415625</v>
      </c>
      <c r="J87" s="14">
        <f t="shared" si="19"/>
        <v>283.6790625</v>
      </c>
      <c r="K87" s="65">
        <f t="shared" si="20"/>
        <v>195</v>
      </c>
      <c r="L87" s="66">
        <f t="shared" si="21"/>
        <v>259.935</v>
      </c>
      <c r="M87" s="66">
        <f t="shared" si="22"/>
        <v>324.91875</v>
      </c>
      <c r="N87" s="67">
        <f t="shared" si="23"/>
        <v>368.78278124999997</v>
      </c>
      <c r="O87" s="100">
        <f t="shared" si="24"/>
        <v>225</v>
      </c>
      <c r="P87" s="66">
        <f t="shared" si="27"/>
        <v>300</v>
      </c>
      <c r="Q87" s="66">
        <f t="shared" si="25"/>
        <v>375</v>
      </c>
      <c r="R87" s="67">
        <f t="shared" si="26"/>
        <v>426</v>
      </c>
    </row>
    <row r="88" spans="1:18" ht="15.75" thickBot="1">
      <c r="A88" s="7">
        <v>54</v>
      </c>
      <c r="B88" s="52" t="s">
        <v>137</v>
      </c>
      <c r="C88" s="53" t="s">
        <v>9</v>
      </c>
      <c r="D88" s="106">
        <v>153</v>
      </c>
      <c r="E88" s="58">
        <f t="shared" si="15"/>
        <v>50.949000000000005</v>
      </c>
      <c r="F88" s="5">
        <f t="shared" si="16"/>
        <v>203.949</v>
      </c>
      <c r="G88" s="58">
        <f t="shared" si="17"/>
        <v>50.98725</v>
      </c>
      <c r="H88" s="5">
        <f t="shared" si="14"/>
        <v>254.93625000000003</v>
      </c>
      <c r="I88" s="64">
        <f t="shared" si="18"/>
        <v>34.416393750000005</v>
      </c>
      <c r="J88" s="14">
        <f t="shared" si="19"/>
        <v>289.35264375</v>
      </c>
      <c r="K88" s="65">
        <f t="shared" si="20"/>
        <v>198.9</v>
      </c>
      <c r="L88" s="66">
        <f t="shared" si="21"/>
        <v>265.13370000000003</v>
      </c>
      <c r="M88" s="66">
        <f t="shared" si="22"/>
        <v>331.41712500000006</v>
      </c>
      <c r="N88" s="67">
        <f t="shared" si="23"/>
        <v>376.15843687500006</v>
      </c>
      <c r="O88" s="100">
        <f t="shared" si="24"/>
        <v>230</v>
      </c>
      <c r="P88" s="66">
        <f t="shared" si="27"/>
        <v>306</v>
      </c>
      <c r="Q88" s="66">
        <f t="shared" si="25"/>
        <v>383</v>
      </c>
      <c r="R88" s="67">
        <f t="shared" si="26"/>
        <v>435</v>
      </c>
    </row>
    <row r="89" spans="1:18" ht="15.75" thickBot="1">
      <c r="A89" s="18">
        <v>55</v>
      </c>
      <c r="B89" s="52" t="s">
        <v>138</v>
      </c>
      <c r="C89" s="53" t="s">
        <v>9</v>
      </c>
      <c r="D89" s="106">
        <v>168</v>
      </c>
      <c r="E89" s="58">
        <f t="shared" si="15"/>
        <v>55.944</v>
      </c>
      <c r="F89" s="5">
        <f t="shared" si="16"/>
        <v>223.94400000000002</v>
      </c>
      <c r="G89" s="58">
        <f t="shared" si="17"/>
        <v>55.986000000000004</v>
      </c>
      <c r="H89" s="5">
        <f t="shared" si="14"/>
        <v>279.93</v>
      </c>
      <c r="I89" s="64">
        <f t="shared" si="18"/>
        <v>37.79055</v>
      </c>
      <c r="J89" s="14">
        <f t="shared" si="19"/>
        <v>317.72055</v>
      </c>
      <c r="K89" s="65">
        <f t="shared" si="20"/>
        <v>218.4</v>
      </c>
      <c r="L89" s="66">
        <f t="shared" si="21"/>
        <v>291.1272</v>
      </c>
      <c r="M89" s="66">
        <f t="shared" si="22"/>
        <v>363.90900000000005</v>
      </c>
      <c r="N89" s="67">
        <f t="shared" si="23"/>
        <v>413.036715</v>
      </c>
      <c r="O89" s="100">
        <f t="shared" si="24"/>
        <v>252</v>
      </c>
      <c r="P89" s="66">
        <f t="shared" si="27"/>
        <v>336</v>
      </c>
      <c r="Q89" s="66">
        <f t="shared" si="25"/>
        <v>420</v>
      </c>
      <c r="R89" s="67">
        <f t="shared" si="26"/>
        <v>477</v>
      </c>
    </row>
    <row r="90" spans="3:18" ht="24" thickBot="1">
      <c r="C90" s="90" t="s">
        <v>218</v>
      </c>
      <c r="D90" s="107"/>
      <c r="E90" s="37"/>
      <c r="F90" s="37"/>
      <c r="R90" s="67"/>
    </row>
    <row r="91" spans="1:18" ht="15.75" thickBot="1">
      <c r="A91" s="7">
        <v>1</v>
      </c>
      <c r="B91" s="62" t="s">
        <v>98</v>
      </c>
      <c r="C91" s="63" t="s">
        <v>120</v>
      </c>
      <c r="D91" s="106">
        <v>235</v>
      </c>
      <c r="E91" s="54">
        <f aca="true" t="shared" si="28" ref="E91:E112">D91*$E$33</f>
        <v>78.25500000000001</v>
      </c>
      <c r="F91" s="5">
        <f aca="true" t="shared" si="29" ref="F91:F112">E91+D91</f>
        <v>313.255</v>
      </c>
      <c r="G91" s="54">
        <f aca="true" t="shared" si="30" ref="G91:G112">F91*$G$33</f>
        <v>78.31375</v>
      </c>
      <c r="H91" s="5">
        <f aca="true" t="shared" si="31" ref="H91:H112">F91+G91</f>
        <v>391.56875</v>
      </c>
      <c r="I91" s="70">
        <f aca="true" t="shared" si="32" ref="I91:I112">H91*$I$33</f>
        <v>52.86178125000001</v>
      </c>
      <c r="J91" s="14">
        <f aca="true" t="shared" si="33" ref="J91:J112">H91+I91</f>
        <v>444.43053125000006</v>
      </c>
      <c r="K91" s="31">
        <f aca="true" t="shared" si="34" ref="K91:K112">D91*1.3</f>
        <v>305.5</v>
      </c>
      <c r="L91" s="55">
        <f aca="true" t="shared" si="35" ref="L91:L112">F91*1.3</f>
        <v>407.2315</v>
      </c>
      <c r="M91" s="55">
        <f aca="true" t="shared" si="36" ref="M91:M112">H91*1.3</f>
        <v>509.03937500000006</v>
      </c>
      <c r="N91" s="56">
        <f aca="true" t="shared" si="37" ref="N91:N112">J91*1.3</f>
        <v>577.7596906250001</v>
      </c>
      <c r="O91" s="101">
        <f t="shared" si="24"/>
        <v>353</v>
      </c>
      <c r="P91" s="55">
        <f t="shared" si="27"/>
        <v>470</v>
      </c>
      <c r="Q91" s="55">
        <f t="shared" si="25"/>
        <v>588</v>
      </c>
      <c r="R91" s="67">
        <v>630</v>
      </c>
    </row>
    <row r="92" spans="1:18" ht="15.75" thickBot="1">
      <c r="A92" s="18">
        <v>2</v>
      </c>
      <c r="B92" s="52" t="s">
        <v>99</v>
      </c>
      <c r="C92" s="53" t="s">
        <v>120</v>
      </c>
      <c r="D92" s="106">
        <v>223</v>
      </c>
      <c r="E92" s="54">
        <f t="shared" si="28"/>
        <v>74.259</v>
      </c>
      <c r="F92" s="5">
        <f t="shared" si="29"/>
        <v>297.259</v>
      </c>
      <c r="G92" s="54">
        <f t="shared" si="30"/>
        <v>74.31475</v>
      </c>
      <c r="H92" s="5">
        <f t="shared" si="31"/>
        <v>371.57375</v>
      </c>
      <c r="I92" s="70">
        <f t="shared" si="32"/>
        <v>50.162456250000005</v>
      </c>
      <c r="J92" s="14">
        <f t="shared" si="33"/>
        <v>421.73620625</v>
      </c>
      <c r="K92" s="31">
        <f t="shared" si="34"/>
        <v>289.90000000000003</v>
      </c>
      <c r="L92" s="55">
        <f t="shared" si="35"/>
        <v>386.43670000000003</v>
      </c>
      <c r="M92" s="55">
        <f t="shared" si="36"/>
        <v>483.045875</v>
      </c>
      <c r="N92" s="56">
        <f t="shared" si="37"/>
        <v>548.257068125</v>
      </c>
      <c r="O92" s="101">
        <f aca="true" t="shared" si="38" ref="O92:O112">ROUNDUP(D92*1.5,)</f>
        <v>335</v>
      </c>
      <c r="P92" s="55">
        <f t="shared" si="27"/>
        <v>446</v>
      </c>
      <c r="Q92" s="55">
        <f aca="true" t="shared" si="39" ref="Q92:Q112">ROUNDUP(H92*1.5,)</f>
        <v>558</v>
      </c>
      <c r="R92" s="67">
        <v>620</v>
      </c>
    </row>
    <row r="93" spans="1:18" ht="15.75" thickBot="1">
      <c r="A93" s="7">
        <v>3</v>
      </c>
      <c r="B93" s="52" t="s">
        <v>100</v>
      </c>
      <c r="C93" s="53" t="s">
        <v>120</v>
      </c>
      <c r="D93" s="106">
        <v>265</v>
      </c>
      <c r="E93" s="54">
        <f t="shared" si="28"/>
        <v>88.245</v>
      </c>
      <c r="F93" s="5">
        <f t="shared" si="29"/>
        <v>353.245</v>
      </c>
      <c r="G93" s="54">
        <f t="shared" si="30"/>
        <v>88.31125</v>
      </c>
      <c r="H93" s="5">
        <f t="shared" si="31"/>
        <v>441.55625</v>
      </c>
      <c r="I93" s="70">
        <f t="shared" si="32"/>
        <v>59.610093750000004</v>
      </c>
      <c r="J93" s="14">
        <f t="shared" si="33"/>
        <v>501.16634375</v>
      </c>
      <c r="K93" s="31">
        <f t="shared" si="34"/>
        <v>344.5</v>
      </c>
      <c r="L93" s="55">
        <f t="shared" si="35"/>
        <v>459.2185</v>
      </c>
      <c r="M93" s="55">
        <f t="shared" si="36"/>
        <v>574.0231249999999</v>
      </c>
      <c r="N93" s="56">
        <f t="shared" si="37"/>
        <v>651.516246875</v>
      </c>
      <c r="O93" s="101">
        <f t="shared" si="38"/>
        <v>398</v>
      </c>
      <c r="P93" s="55">
        <f aca="true" t="shared" si="40" ref="P93:P112">ROUNDUP(F93*1.5,)</f>
        <v>530</v>
      </c>
      <c r="Q93" s="55">
        <f t="shared" si="39"/>
        <v>663</v>
      </c>
      <c r="R93" s="67">
        <v>750</v>
      </c>
    </row>
    <row r="94" spans="1:18" ht="15.75" thickBot="1">
      <c r="A94" s="18">
        <v>4</v>
      </c>
      <c r="B94" s="52" t="s">
        <v>101</v>
      </c>
      <c r="C94" s="53" t="s">
        <v>120</v>
      </c>
      <c r="D94" s="108">
        <v>253</v>
      </c>
      <c r="E94" s="72">
        <f t="shared" si="28"/>
        <v>84.24900000000001</v>
      </c>
      <c r="F94" s="32">
        <f t="shared" si="29"/>
        <v>337.249</v>
      </c>
      <c r="G94" s="72">
        <f t="shared" si="30"/>
        <v>84.31225</v>
      </c>
      <c r="H94" s="32">
        <f t="shared" si="31"/>
        <v>421.56125000000003</v>
      </c>
      <c r="I94" s="69">
        <f t="shared" si="32"/>
        <v>56.91076875000001</v>
      </c>
      <c r="J94" s="33">
        <f t="shared" si="33"/>
        <v>478.47201875</v>
      </c>
      <c r="K94" s="73">
        <f t="shared" si="34"/>
        <v>328.90000000000003</v>
      </c>
      <c r="L94" s="74">
        <f t="shared" si="35"/>
        <v>438.42370000000005</v>
      </c>
      <c r="M94" s="74">
        <f t="shared" si="36"/>
        <v>548.029625</v>
      </c>
      <c r="N94" s="75">
        <f t="shared" si="37"/>
        <v>622.0136243750001</v>
      </c>
      <c r="O94" s="102">
        <f t="shared" si="38"/>
        <v>380</v>
      </c>
      <c r="P94" s="74">
        <f t="shared" si="40"/>
        <v>506</v>
      </c>
      <c r="Q94" s="74">
        <f t="shared" si="39"/>
        <v>633</v>
      </c>
      <c r="R94" s="67">
        <v>700</v>
      </c>
    </row>
    <row r="95" spans="1:18" ht="15.75" thickBot="1">
      <c r="A95" s="7">
        <v>5</v>
      </c>
      <c r="B95" s="52" t="s">
        <v>102</v>
      </c>
      <c r="C95" s="53" t="s">
        <v>120</v>
      </c>
      <c r="D95" s="109">
        <v>205</v>
      </c>
      <c r="E95" s="68">
        <f t="shared" si="28"/>
        <v>68.265</v>
      </c>
      <c r="F95" s="6">
        <f t="shared" si="29"/>
        <v>273.265</v>
      </c>
      <c r="G95" s="68">
        <f t="shared" si="30"/>
        <v>68.31625</v>
      </c>
      <c r="H95" s="6">
        <f t="shared" si="31"/>
        <v>341.58124999999995</v>
      </c>
      <c r="I95" s="69">
        <f t="shared" si="32"/>
        <v>46.113468749999996</v>
      </c>
      <c r="J95" s="15">
        <f t="shared" si="33"/>
        <v>387.69471874999994</v>
      </c>
      <c r="K95" s="65">
        <f t="shared" si="34"/>
        <v>266.5</v>
      </c>
      <c r="L95" s="66">
        <f t="shared" si="35"/>
        <v>355.2445</v>
      </c>
      <c r="M95" s="66">
        <f t="shared" si="36"/>
        <v>444.05562499999996</v>
      </c>
      <c r="N95" s="67">
        <f t="shared" si="37"/>
        <v>504.00313437499995</v>
      </c>
      <c r="O95" s="100">
        <f t="shared" si="38"/>
        <v>308</v>
      </c>
      <c r="P95" s="66">
        <f t="shared" si="40"/>
        <v>410</v>
      </c>
      <c r="Q95" s="66">
        <f t="shared" si="39"/>
        <v>513</v>
      </c>
      <c r="R95" s="67">
        <v>630</v>
      </c>
    </row>
    <row r="96" spans="1:18" ht="15.75" thickBot="1">
      <c r="A96" s="18">
        <v>6</v>
      </c>
      <c r="B96" s="52" t="s">
        <v>103</v>
      </c>
      <c r="C96" s="53" t="s">
        <v>120</v>
      </c>
      <c r="D96" s="109">
        <v>253</v>
      </c>
      <c r="E96" s="68">
        <f t="shared" si="28"/>
        <v>84.24900000000001</v>
      </c>
      <c r="F96" s="6">
        <f t="shared" si="29"/>
        <v>337.249</v>
      </c>
      <c r="G96" s="68">
        <f t="shared" si="30"/>
        <v>84.31225</v>
      </c>
      <c r="H96" s="6">
        <f t="shared" si="31"/>
        <v>421.56125000000003</v>
      </c>
      <c r="I96" s="69">
        <f t="shared" si="32"/>
        <v>56.91076875000001</v>
      </c>
      <c r="J96" s="15">
        <f t="shared" si="33"/>
        <v>478.47201875</v>
      </c>
      <c r="K96" s="65">
        <f t="shared" si="34"/>
        <v>328.90000000000003</v>
      </c>
      <c r="L96" s="66">
        <f t="shared" si="35"/>
        <v>438.42370000000005</v>
      </c>
      <c r="M96" s="66">
        <f t="shared" si="36"/>
        <v>548.029625</v>
      </c>
      <c r="N96" s="67">
        <f t="shared" si="37"/>
        <v>622.0136243750001</v>
      </c>
      <c r="O96" s="100">
        <f t="shared" si="38"/>
        <v>380</v>
      </c>
      <c r="P96" s="66">
        <f t="shared" si="40"/>
        <v>506</v>
      </c>
      <c r="Q96" s="66">
        <f t="shared" si="39"/>
        <v>633</v>
      </c>
      <c r="R96" s="67">
        <v>710</v>
      </c>
    </row>
    <row r="97" spans="1:18" ht="15.75" thickBot="1">
      <c r="A97" s="7">
        <v>7</v>
      </c>
      <c r="B97" s="52" t="s">
        <v>104</v>
      </c>
      <c r="C97" s="53" t="s">
        <v>120</v>
      </c>
      <c r="D97" s="109">
        <v>263</v>
      </c>
      <c r="E97" s="68">
        <f t="shared" si="28"/>
        <v>87.57900000000001</v>
      </c>
      <c r="F97" s="6">
        <f t="shared" si="29"/>
        <v>350.579</v>
      </c>
      <c r="G97" s="68">
        <f t="shared" si="30"/>
        <v>87.64475</v>
      </c>
      <c r="H97" s="6">
        <f t="shared" si="31"/>
        <v>438.22375</v>
      </c>
      <c r="I97" s="69">
        <f t="shared" si="32"/>
        <v>59.16020625</v>
      </c>
      <c r="J97" s="15">
        <f t="shared" si="33"/>
        <v>497.38395625</v>
      </c>
      <c r="K97" s="65">
        <f t="shared" si="34"/>
        <v>341.90000000000003</v>
      </c>
      <c r="L97" s="66">
        <f t="shared" si="35"/>
        <v>455.7527</v>
      </c>
      <c r="M97" s="66">
        <f t="shared" si="36"/>
        <v>569.690875</v>
      </c>
      <c r="N97" s="67">
        <f t="shared" si="37"/>
        <v>646.599143125</v>
      </c>
      <c r="O97" s="100">
        <f t="shared" si="38"/>
        <v>395</v>
      </c>
      <c r="P97" s="66">
        <f t="shared" si="40"/>
        <v>526</v>
      </c>
      <c r="Q97" s="66">
        <f t="shared" si="39"/>
        <v>658</v>
      </c>
      <c r="R97" s="38">
        <v>718</v>
      </c>
    </row>
    <row r="98" spans="1:18" ht="15.75" thickBot="1">
      <c r="A98" s="18">
        <v>8</v>
      </c>
      <c r="B98" s="52" t="s">
        <v>105</v>
      </c>
      <c r="C98" s="53" t="s">
        <v>120</v>
      </c>
      <c r="D98" s="109">
        <v>235</v>
      </c>
      <c r="E98" s="68">
        <f t="shared" si="28"/>
        <v>78.25500000000001</v>
      </c>
      <c r="F98" s="6">
        <f t="shared" si="29"/>
        <v>313.255</v>
      </c>
      <c r="G98" s="68">
        <f t="shared" si="30"/>
        <v>78.31375</v>
      </c>
      <c r="H98" s="6">
        <f t="shared" si="31"/>
        <v>391.56875</v>
      </c>
      <c r="I98" s="69">
        <f t="shared" si="32"/>
        <v>52.86178125000001</v>
      </c>
      <c r="J98" s="15">
        <f t="shared" si="33"/>
        <v>444.43053125000006</v>
      </c>
      <c r="K98" s="65">
        <f t="shared" si="34"/>
        <v>305.5</v>
      </c>
      <c r="L98" s="66">
        <f t="shared" si="35"/>
        <v>407.2315</v>
      </c>
      <c r="M98" s="66">
        <f t="shared" si="36"/>
        <v>509.03937500000006</v>
      </c>
      <c r="N98" s="67">
        <f t="shared" si="37"/>
        <v>577.7596906250001</v>
      </c>
      <c r="O98" s="100">
        <f t="shared" si="38"/>
        <v>353</v>
      </c>
      <c r="P98" s="66">
        <f t="shared" si="40"/>
        <v>470</v>
      </c>
      <c r="Q98" s="66">
        <f t="shared" si="39"/>
        <v>588</v>
      </c>
      <c r="R98" s="56">
        <f>ROUNDUP(J91*1.5,)</f>
        <v>667</v>
      </c>
    </row>
    <row r="99" spans="1:18" ht="15.75" thickBot="1">
      <c r="A99" s="7">
        <v>9</v>
      </c>
      <c r="B99" s="52" t="s">
        <v>106</v>
      </c>
      <c r="C99" s="53" t="s">
        <v>120</v>
      </c>
      <c r="D99" s="109">
        <v>265</v>
      </c>
      <c r="E99" s="68">
        <f t="shared" si="28"/>
        <v>88.245</v>
      </c>
      <c r="F99" s="6">
        <f t="shared" si="29"/>
        <v>353.245</v>
      </c>
      <c r="G99" s="68">
        <f t="shared" si="30"/>
        <v>88.31125</v>
      </c>
      <c r="H99" s="6">
        <f t="shared" si="31"/>
        <v>441.55625</v>
      </c>
      <c r="I99" s="69">
        <f t="shared" si="32"/>
        <v>59.610093750000004</v>
      </c>
      <c r="J99" s="15">
        <f t="shared" si="33"/>
        <v>501.16634375</v>
      </c>
      <c r="K99" s="65">
        <f t="shared" si="34"/>
        <v>344.5</v>
      </c>
      <c r="L99" s="66">
        <f t="shared" si="35"/>
        <v>459.2185</v>
      </c>
      <c r="M99" s="66">
        <f t="shared" si="36"/>
        <v>574.0231249999999</v>
      </c>
      <c r="N99" s="67">
        <f t="shared" si="37"/>
        <v>651.516246875</v>
      </c>
      <c r="O99" s="100">
        <f t="shared" si="38"/>
        <v>398</v>
      </c>
      <c r="P99" s="66">
        <f t="shared" si="40"/>
        <v>530</v>
      </c>
      <c r="Q99" s="66">
        <f t="shared" si="39"/>
        <v>663</v>
      </c>
      <c r="R99" s="56">
        <f aca="true" t="shared" si="41" ref="R99:R114">ROUNDUP(J92*1.5,)</f>
        <v>633</v>
      </c>
    </row>
    <row r="100" spans="1:18" ht="15.75" thickBot="1">
      <c r="A100" s="18">
        <v>10</v>
      </c>
      <c r="B100" s="52" t="s">
        <v>107</v>
      </c>
      <c r="C100" s="53" t="s">
        <v>120</v>
      </c>
      <c r="D100" s="109">
        <v>218</v>
      </c>
      <c r="E100" s="68">
        <f t="shared" si="28"/>
        <v>72.59400000000001</v>
      </c>
      <c r="F100" s="6">
        <f t="shared" si="29"/>
        <v>290.594</v>
      </c>
      <c r="G100" s="68">
        <f t="shared" si="30"/>
        <v>72.6485</v>
      </c>
      <c r="H100" s="6">
        <f t="shared" si="31"/>
        <v>363.2425</v>
      </c>
      <c r="I100" s="69">
        <f t="shared" si="32"/>
        <v>49.037737500000006</v>
      </c>
      <c r="J100" s="15">
        <f t="shared" si="33"/>
        <v>412.2802375</v>
      </c>
      <c r="K100" s="65">
        <f t="shared" si="34"/>
        <v>283.40000000000003</v>
      </c>
      <c r="L100" s="66">
        <f t="shared" si="35"/>
        <v>377.7722</v>
      </c>
      <c r="M100" s="66">
        <f t="shared" si="36"/>
        <v>472.21525</v>
      </c>
      <c r="N100" s="67">
        <f t="shared" si="37"/>
        <v>535.96430875</v>
      </c>
      <c r="O100" s="100">
        <f t="shared" si="38"/>
        <v>327</v>
      </c>
      <c r="P100" s="66">
        <f t="shared" si="40"/>
        <v>436</v>
      </c>
      <c r="Q100" s="66">
        <f t="shared" si="39"/>
        <v>545</v>
      </c>
      <c r="R100" s="56">
        <f t="shared" si="41"/>
        <v>752</v>
      </c>
    </row>
    <row r="101" spans="1:18" ht="15.75" thickBot="1">
      <c r="A101" s="7">
        <v>11</v>
      </c>
      <c r="B101" s="52" t="s">
        <v>108</v>
      </c>
      <c r="C101" s="53" t="s">
        <v>120</v>
      </c>
      <c r="D101" s="109">
        <v>208</v>
      </c>
      <c r="E101" s="68">
        <f t="shared" si="28"/>
        <v>69.26400000000001</v>
      </c>
      <c r="F101" s="6">
        <f t="shared" si="29"/>
        <v>277.264</v>
      </c>
      <c r="G101" s="68">
        <f t="shared" si="30"/>
        <v>69.316</v>
      </c>
      <c r="H101" s="6">
        <f t="shared" si="31"/>
        <v>346.58000000000004</v>
      </c>
      <c r="I101" s="69">
        <f t="shared" si="32"/>
        <v>46.78830000000001</v>
      </c>
      <c r="J101" s="15">
        <f t="shared" si="33"/>
        <v>393.36830000000003</v>
      </c>
      <c r="K101" s="65">
        <f t="shared" si="34"/>
        <v>270.40000000000003</v>
      </c>
      <c r="L101" s="66">
        <f t="shared" si="35"/>
        <v>360.44320000000005</v>
      </c>
      <c r="M101" s="66">
        <f t="shared" si="36"/>
        <v>450.5540000000001</v>
      </c>
      <c r="N101" s="67">
        <f t="shared" si="37"/>
        <v>511.37879000000004</v>
      </c>
      <c r="O101" s="100">
        <f t="shared" si="38"/>
        <v>312</v>
      </c>
      <c r="P101" s="66">
        <f t="shared" si="40"/>
        <v>416</v>
      </c>
      <c r="Q101" s="66">
        <f t="shared" si="39"/>
        <v>520</v>
      </c>
      <c r="R101" s="75">
        <f t="shared" si="41"/>
        <v>718</v>
      </c>
    </row>
    <row r="102" spans="1:18" ht="15.75" thickBot="1">
      <c r="A102" s="18">
        <v>12</v>
      </c>
      <c r="B102" s="52" t="s">
        <v>109</v>
      </c>
      <c r="C102" s="53" t="s">
        <v>120</v>
      </c>
      <c r="D102" s="109">
        <v>213</v>
      </c>
      <c r="E102" s="68">
        <f t="shared" si="28"/>
        <v>70.929</v>
      </c>
      <c r="F102" s="6">
        <f t="shared" si="29"/>
        <v>283.929</v>
      </c>
      <c r="G102" s="68">
        <f t="shared" si="30"/>
        <v>70.98225</v>
      </c>
      <c r="H102" s="6">
        <f t="shared" si="31"/>
        <v>354.91125</v>
      </c>
      <c r="I102" s="69">
        <f t="shared" si="32"/>
        <v>47.91301875</v>
      </c>
      <c r="J102" s="15">
        <f t="shared" si="33"/>
        <v>402.82426875</v>
      </c>
      <c r="K102" s="65">
        <f t="shared" si="34"/>
        <v>276.90000000000003</v>
      </c>
      <c r="L102" s="66">
        <f t="shared" si="35"/>
        <v>369.10769999999997</v>
      </c>
      <c r="M102" s="66">
        <f t="shared" si="36"/>
        <v>461.384625</v>
      </c>
      <c r="N102" s="67">
        <f t="shared" si="37"/>
        <v>523.671549375</v>
      </c>
      <c r="O102" s="100">
        <f t="shared" si="38"/>
        <v>320</v>
      </c>
      <c r="P102" s="66">
        <f t="shared" si="40"/>
        <v>426</v>
      </c>
      <c r="Q102" s="66">
        <f t="shared" si="39"/>
        <v>533</v>
      </c>
      <c r="R102" s="67">
        <f t="shared" si="41"/>
        <v>582</v>
      </c>
    </row>
    <row r="103" spans="1:18" ht="15.75" thickBot="1">
      <c r="A103" s="7">
        <v>13</v>
      </c>
      <c r="B103" s="52" t="s">
        <v>110</v>
      </c>
      <c r="C103" s="53" t="s">
        <v>120</v>
      </c>
      <c r="D103" s="109">
        <v>265</v>
      </c>
      <c r="E103" s="68">
        <f t="shared" si="28"/>
        <v>88.245</v>
      </c>
      <c r="F103" s="6">
        <f t="shared" si="29"/>
        <v>353.245</v>
      </c>
      <c r="G103" s="68">
        <f t="shared" si="30"/>
        <v>88.31125</v>
      </c>
      <c r="H103" s="6">
        <f t="shared" si="31"/>
        <v>441.55625</v>
      </c>
      <c r="I103" s="69">
        <f t="shared" si="32"/>
        <v>59.610093750000004</v>
      </c>
      <c r="J103" s="15">
        <f t="shared" si="33"/>
        <v>501.16634375</v>
      </c>
      <c r="K103" s="65">
        <f t="shared" si="34"/>
        <v>344.5</v>
      </c>
      <c r="L103" s="66">
        <f t="shared" si="35"/>
        <v>459.2185</v>
      </c>
      <c r="M103" s="66">
        <f t="shared" si="36"/>
        <v>574.0231249999999</v>
      </c>
      <c r="N103" s="67">
        <f t="shared" si="37"/>
        <v>651.516246875</v>
      </c>
      <c r="O103" s="100">
        <f t="shared" si="38"/>
        <v>398</v>
      </c>
      <c r="P103" s="66">
        <f t="shared" si="40"/>
        <v>530</v>
      </c>
      <c r="Q103" s="66">
        <f t="shared" si="39"/>
        <v>663</v>
      </c>
      <c r="R103" s="67">
        <f t="shared" si="41"/>
        <v>718</v>
      </c>
    </row>
    <row r="104" spans="1:18" ht="15.75" thickBot="1">
      <c r="A104" s="18">
        <v>14</v>
      </c>
      <c r="B104" s="52" t="s">
        <v>111</v>
      </c>
      <c r="C104" s="53" t="s">
        <v>120</v>
      </c>
      <c r="D104" s="109">
        <v>275</v>
      </c>
      <c r="E104" s="68">
        <f t="shared" si="28"/>
        <v>91.575</v>
      </c>
      <c r="F104" s="6">
        <f t="shared" si="29"/>
        <v>366.575</v>
      </c>
      <c r="G104" s="68">
        <f t="shared" si="30"/>
        <v>91.64375</v>
      </c>
      <c r="H104" s="6">
        <f t="shared" si="31"/>
        <v>458.21875</v>
      </c>
      <c r="I104" s="69">
        <f t="shared" si="32"/>
        <v>61.85953125</v>
      </c>
      <c r="J104" s="15">
        <f t="shared" si="33"/>
        <v>520.07828125</v>
      </c>
      <c r="K104" s="65">
        <f t="shared" si="34"/>
        <v>357.5</v>
      </c>
      <c r="L104" s="66">
        <f t="shared" si="35"/>
        <v>476.5475</v>
      </c>
      <c r="M104" s="66">
        <f t="shared" si="36"/>
        <v>595.684375</v>
      </c>
      <c r="N104" s="67">
        <f t="shared" si="37"/>
        <v>676.1017656250001</v>
      </c>
      <c r="O104" s="100">
        <f t="shared" si="38"/>
        <v>413</v>
      </c>
      <c r="P104" s="66">
        <f t="shared" si="40"/>
        <v>550</v>
      </c>
      <c r="Q104" s="66">
        <f t="shared" si="39"/>
        <v>688</v>
      </c>
      <c r="R104" s="67">
        <f t="shared" si="41"/>
        <v>747</v>
      </c>
    </row>
    <row r="105" spans="1:18" ht="15.75" thickBot="1">
      <c r="A105" s="7">
        <v>15</v>
      </c>
      <c r="B105" s="52" t="s">
        <v>112</v>
      </c>
      <c r="C105" s="53" t="s">
        <v>120</v>
      </c>
      <c r="D105" s="109">
        <v>252</v>
      </c>
      <c r="E105" s="68">
        <f t="shared" si="28"/>
        <v>83.91600000000001</v>
      </c>
      <c r="F105" s="6">
        <f t="shared" si="29"/>
        <v>335.916</v>
      </c>
      <c r="G105" s="68">
        <f t="shared" si="30"/>
        <v>83.979</v>
      </c>
      <c r="H105" s="6">
        <f t="shared" si="31"/>
        <v>419.895</v>
      </c>
      <c r="I105" s="69">
        <f t="shared" si="32"/>
        <v>56.685825</v>
      </c>
      <c r="J105" s="15">
        <f t="shared" si="33"/>
        <v>476.580825</v>
      </c>
      <c r="K105" s="65">
        <f t="shared" si="34"/>
        <v>327.6</v>
      </c>
      <c r="L105" s="66">
        <f t="shared" si="35"/>
        <v>436.6908</v>
      </c>
      <c r="M105" s="66">
        <f t="shared" si="36"/>
        <v>545.8635</v>
      </c>
      <c r="N105" s="67">
        <f t="shared" si="37"/>
        <v>619.5550725</v>
      </c>
      <c r="O105" s="100">
        <f t="shared" si="38"/>
        <v>378</v>
      </c>
      <c r="P105" s="66">
        <f t="shared" si="40"/>
        <v>504</v>
      </c>
      <c r="Q105" s="66">
        <f t="shared" si="39"/>
        <v>630</v>
      </c>
      <c r="R105" s="67">
        <f t="shared" si="41"/>
        <v>667</v>
      </c>
    </row>
    <row r="106" spans="1:18" ht="15.75" thickBot="1">
      <c r="A106" s="18">
        <v>16</v>
      </c>
      <c r="B106" s="52" t="s">
        <v>113</v>
      </c>
      <c r="C106" s="53" t="s">
        <v>120</v>
      </c>
      <c r="D106" s="109">
        <v>218</v>
      </c>
      <c r="E106" s="68">
        <f t="shared" si="28"/>
        <v>72.59400000000001</v>
      </c>
      <c r="F106" s="6">
        <f t="shared" si="29"/>
        <v>290.594</v>
      </c>
      <c r="G106" s="68">
        <f t="shared" si="30"/>
        <v>72.6485</v>
      </c>
      <c r="H106" s="6">
        <f t="shared" si="31"/>
        <v>363.2425</v>
      </c>
      <c r="I106" s="69">
        <f t="shared" si="32"/>
        <v>49.037737500000006</v>
      </c>
      <c r="J106" s="15">
        <f t="shared" si="33"/>
        <v>412.2802375</v>
      </c>
      <c r="K106" s="65">
        <f t="shared" si="34"/>
        <v>283.40000000000003</v>
      </c>
      <c r="L106" s="66">
        <f t="shared" si="35"/>
        <v>377.7722</v>
      </c>
      <c r="M106" s="66">
        <f t="shared" si="36"/>
        <v>472.21525</v>
      </c>
      <c r="N106" s="67">
        <f t="shared" si="37"/>
        <v>535.96430875</v>
      </c>
      <c r="O106" s="100">
        <f t="shared" si="38"/>
        <v>327</v>
      </c>
      <c r="P106" s="66">
        <f t="shared" si="40"/>
        <v>436</v>
      </c>
      <c r="Q106" s="66">
        <f t="shared" si="39"/>
        <v>545</v>
      </c>
      <c r="R106" s="67">
        <f t="shared" si="41"/>
        <v>752</v>
      </c>
    </row>
    <row r="107" spans="1:18" ht="15.75" thickBot="1">
      <c r="A107" s="7">
        <v>17</v>
      </c>
      <c r="B107" s="52" t="s">
        <v>114</v>
      </c>
      <c r="C107" s="53" t="s">
        <v>120</v>
      </c>
      <c r="D107" s="109">
        <v>250</v>
      </c>
      <c r="E107" s="68">
        <f t="shared" si="28"/>
        <v>83.25</v>
      </c>
      <c r="F107" s="6">
        <f t="shared" si="29"/>
        <v>333.25</v>
      </c>
      <c r="G107" s="68">
        <f t="shared" si="30"/>
        <v>83.3125</v>
      </c>
      <c r="H107" s="6">
        <f t="shared" si="31"/>
        <v>416.5625</v>
      </c>
      <c r="I107" s="69">
        <f t="shared" si="32"/>
        <v>56.235937500000006</v>
      </c>
      <c r="J107" s="15">
        <f t="shared" si="33"/>
        <v>472.7984375</v>
      </c>
      <c r="K107" s="65">
        <f t="shared" si="34"/>
        <v>325</v>
      </c>
      <c r="L107" s="66">
        <f t="shared" si="35"/>
        <v>433.225</v>
      </c>
      <c r="M107" s="66">
        <f t="shared" si="36"/>
        <v>541.53125</v>
      </c>
      <c r="N107" s="67">
        <f t="shared" si="37"/>
        <v>614.63796875</v>
      </c>
      <c r="O107" s="100">
        <f t="shared" si="38"/>
        <v>375</v>
      </c>
      <c r="P107" s="66">
        <f t="shared" si="40"/>
        <v>500</v>
      </c>
      <c r="Q107" s="66">
        <f t="shared" si="39"/>
        <v>625</v>
      </c>
      <c r="R107" s="67">
        <f t="shared" si="41"/>
        <v>619</v>
      </c>
    </row>
    <row r="108" spans="1:18" ht="15.75" thickBot="1">
      <c r="A108" s="18">
        <v>18</v>
      </c>
      <c r="B108" s="52" t="s">
        <v>115</v>
      </c>
      <c r="C108" s="53" t="s">
        <v>120</v>
      </c>
      <c r="D108" s="109">
        <v>235</v>
      </c>
      <c r="E108" s="68">
        <f t="shared" si="28"/>
        <v>78.25500000000001</v>
      </c>
      <c r="F108" s="6">
        <f t="shared" si="29"/>
        <v>313.255</v>
      </c>
      <c r="G108" s="68">
        <f t="shared" si="30"/>
        <v>78.31375</v>
      </c>
      <c r="H108" s="6">
        <f t="shared" si="31"/>
        <v>391.56875</v>
      </c>
      <c r="I108" s="69">
        <f t="shared" si="32"/>
        <v>52.86178125000001</v>
      </c>
      <c r="J108" s="15">
        <f t="shared" si="33"/>
        <v>444.43053125000006</v>
      </c>
      <c r="K108" s="65">
        <f t="shared" si="34"/>
        <v>305.5</v>
      </c>
      <c r="L108" s="66">
        <f t="shared" si="35"/>
        <v>407.2315</v>
      </c>
      <c r="M108" s="66">
        <f t="shared" si="36"/>
        <v>509.03937500000006</v>
      </c>
      <c r="N108" s="67">
        <f t="shared" si="37"/>
        <v>577.7596906250001</v>
      </c>
      <c r="O108" s="100">
        <f t="shared" si="38"/>
        <v>353</v>
      </c>
      <c r="P108" s="66">
        <f t="shared" si="40"/>
        <v>470</v>
      </c>
      <c r="Q108" s="66">
        <f t="shared" si="39"/>
        <v>588</v>
      </c>
      <c r="R108" s="67">
        <f t="shared" si="41"/>
        <v>591</v>
      </c>
    </row>
    <row r="109" spans="1:18" ht="15.75" thickBot="1">
      <c r="A109" s="7">
        <v>19</v>
      </c>
      <c r="B109" s="52" t="s">
        <v>116</v>
      </c>
      <c r="C109" s="53" t="s">
        <v>120</v>
      </c>
      <c r="D109" s="109">
        <v>250</v>
      </c>
      <c r="E109" s="68">
        <f t="shared" si="28"/>
        <v>83.25</v>
      </c>
      <c r="F109" s="6">
        <f t="shared" si="29"/>
        <v>333.25</v>
      </c>
      <c r="G109" s="68">
        <f t="shared" si="30"/>
        <v>83.3125</v>
      </c>
      <c r="H109" s="6">
        <f t="shared" si="31"/>
        <v>416.5625</v>
      </c>
      <c r="I109" s="69">
        <f t="shared" si="32"/>
        <v>56.235937500000006</v>
      </c>
      <c r="J109" s="15">
        <f t="shared" si="33"/>
        <v>472.7984375</v>
      </c>
      <c r="K109" s="65">
        <f t="shared" si="34"/>
        <v>325</v>
      </c>
      <c r="L109" s="66">
        <f t="shared" si="35"/>
        <v>433.225</v>
      </c>
      <c r="M109" s="66">
        <f t="shared" si="36"/>
        <v>541.53125</v>
      </c>
      <c r="N109" s="67">
        <f t="shared" si="37"/>
        <v>614.63796875</v>
      </c>
      <c r="O109" s="100">
        <f t="shared" si="38"/>
        <v>375</v>
      </c>
      <c r="P109" s="66">
        <f t="shared" si="40"/>
        <v>500</v>
      </c>
      <c r="Q109" s="66">
        <f t="shared" si="39"/>
        <v>625</v>
      </c>
      <c r="R109" s="67">
        <f t="shared" si="41"/>
        <v>605</v>
      </c>
    </row>
    <row r="110" spans="1:18" ht="15.75" thickBot="1">
      <c r="A110" s="18">
        <v>20</v>
      </c>
      <c r="B110" s="52" t="s">
        <v>117</v>
      </c>
      <c r="C110" s="53" t="s">
        <v>120</v>
      </c>
      <c r="D110" s="109">
        <v>265</v>
      </c>
      <c r="E110" s="68">
        <f t="shared" si="28"/>
        <v>88.245</v>
      </c>
      <c r="F110" s="6">
        <f t="shared" si="29"/>
        <v>353.245</v>
      </c>
      <c r="G110" s="68">
        <f t="shared" si="30"/>
        <v>88.31125</v>
      </c>
      <c r="H110" s="6">
        <f t="shared" si="31"/>
        <v>441.55625</v>
      </c>
      <c r="I110" s="69">
        <f t="shared" si="32"/>
        <v>59.610093750000004</v>
      </c>
      <c r="J110" s="15">
        <f t="shared" si="33"/>
        <v>501.16634375</v>
      </c>
      <c r="K110" s="65">
        <f t="shared" si="34"/>
        <v>344.5</v>
      </c>
      <c r="L110" s="66">
        <f t="shared" si="35"/>
        <v>459.2185</v>
      </c>
      <c r="M110" s="66">
        <f t="shared" si="36"/>
        <v>574.0231249999999</v>
      </c>
      <c r="N110" s="67">
        <f t="shared" si="37"/>
        <v>651.516246875</v>
      </c>
      <c r="O110" s="100">
        <f t="shared" si="38"/>
        <v>398</v>
      </c>
      <c r="P110" s="66">
        <f t="shared" si="40"/>
        <v>530</v>
      </c>
      <c r="Q110" s="66">
        <f t="shared" si="39"/>
        <v>663</v>
      </c>
      <c r="R110" s="67">
        <f t="shared" si="41"/>
        <v>752</v>
      </c>
    </row>
    <row r="111" spans="1:18" ht="15.75" thickBot="1">
      <c r="A111" s="7">
        <v>21</v>
      </c>
      <c r="B111" s="52" t="s">
        <v>118</v>
      </c>
      <c r="C111" s="53" t="s">
        <v>120</v>
      </c>
      <c r="D111" s="109">
        <v>265</v>
      </c>
      <c r="E111" s="68">
        <f t="shared" si="28"/>
        <v>88.245</v>
      </c>
      <c r="F111" s="6">
        <f t="shared" si="29"/>
        <v>353.245</v>
      </c>
      <c r="G111" s="68">
        <f t="shared" si="30"/>
        <v>88.31125</v>
      </c>
      <c r="H111" s="6">
        <f t="shared" si="31"/>
        <v>441.55625</v>
      </c>
      <c r="I111" s="69">
        <f t="shared" si="32"/>
        <v>59.610093750000004</v>
      </c>
      <c r="J111" s="15">
        <f t="shared" si="33"/>
        <v>501.16634375</v>
      </c>
      <c r="K111" s="65">
        <f t="shared" si="34"/>
        <v>344.5</v>
      </c>
      <c r="L111" s="66">
        <f t="shared" si="35"/>
        <v>459.2185</v>
      </c>
      <c r="M111" s="66">
        <f t="shared" si="36"/>
        <v>574.0231249999999</v>
      </c>
      <c r="N111" s="67">
        <f t="shared" si="37"/>
        <v>651.516246875</v>
      </c>
      <c r="O111" s="100">
        <f t="shared" si="38"/>
        <v>398</v>
      </c>
      <c r="P111" s="66">
        <f t="shared" si="40"/>
        <v>530</v>
      </c>
      <c r="Q111" s="66">
        <f t="shared" si="39"/>
        <v>663</v>
      </c>
      <c r="R111" s="67">
        <f t="shared" si="41"/>
        <v>781</v>
      </c>
    </row>
    <row r="112" spans="1:18" ht="15.75" thickBot="1">
      <c r="A112" s="18">
        <v>22</v>
      </c>
      <c r="B112" s="52" t="s">
        <v>119</v>
      </c>
      <c r="C112" s="53" t="s">
        <v>120</v>
      </c>
      <c r="D112" s="109">
        <v>263</v>
      </c>
      <c r="E112" s="68">
        <f t="shared" si="28"/>
        <v>87.57900000000001</v>
      </c>
      <c r="F112" s="6">
        <f t="shared" si="29"/>
        <v>350.579</v>
      </c>
      <c r="G112" s="68">
        <f t="shared" si="30"/>
        <v>87.64475</v>
      </c>
      <c r="H112" s="6">
        <f t="shared" si="31"/>
        <v>438.22375</v>
      </c>
      <c r="I112" s="69">
        <f t="shared" si="32"/>
        <v>59.16020625</v>
      </c>
      <c r="J112" s="15">
        <f t="shared" si="33"/>
        <v>497.38395625</v>
      </c>
      <c r="K112" s="65">
        <f t="shared" si="34"/>
        <v>341.90000000000003</v>
      </c>
      <c r="L112" s="66">
        <f t="shared" si="35"/>
        <v>455.7527</v>
      </c>
      <c r="M112" s="66">
        <f t="shared" si="36"/>
        <v>569.690875</v>
      </c>
      <c r="N112" s="67">
        <f t="shared" si="37"/>
        <v>646.599143125</v>
      </c>
      <c r="O112" s="100">
        <f t="shared" si="38"/>
        <v>395</v>
      </c>
      <c r="P112" s="66">
        <f t="shared" si="40"/>
        <v>526</v>
      </c>
      <c r="Q112" s="66">
        <f t="shared" si="39"/>
        <v>658</v>
      </c>
      <c r="R112" s="67">
        <f t="shared" si="41"/>
        <v>715</v>
      </c>
    </row>
    <row r="113" spans="1:18" ht="15.75" thickBot="1">
      <c r="A113" s="7">
        <v>23</v>
      </c>
      <c r="B113" s="52" t="s">
        <v>144</v>
      </c>
      <c r="C113" s="53" t="s">
        <v>120</v>
      </c>
      <c r="D113" s="109">
        <v>225</v>
      </c>
      <c r="E113" s="68">
        <f>D113*$E$33</f>
        <v>74.925</v>
      </c>
      <c r="F113" s="6">
        <f>E113+D113</f>
        <v>299.925</v>
      </c>
      <c r="G113" s="68">
        <f>F113*$G$33</f>
        <v>74.98125</v>
      </c>
      <c r="H113" s="6">
        <f>F113+G113</f>
        <v>374.90625</v>
      </c>
      <c r="I113" s="69">
        <f>H113*$I$33</f>
        <v>50.61234375</v>
      </c>
      <c r="J113" s="15">
        <f>H113+I113</f>
        <v>425.51859375</v>
      </c>
      <c r="K113" s="65">
        <f>D113*1.3</f>
        <v>292.5</v>
      </c>
      <c r="L113" s="66">
        <f>F113*1.3</f>
        <v>389.90250000000003</v>
      </c>
      <c r="M113" s="66">
        <f>H113*1.3</f>
        <v>487.378125</v>
      </c>
      <c r="N113" s="67">
        <f>J113*1.3</f>
        <v>553.174171875</v>
      </c>
      <c r="O113" s="100">
        <f>ROUNDUP(D113*1.5,)</f>
        <v>338</v>
      </c>
      <c r="P113" s="66">
        <f>ROUNDUP(F113*1.5,)</f>
        <v>450</v>
      </c>
      <c r="Q113" s="66">
        <f>ROUNDUP(H113*1.5,)</f>
        <v>563</v>
      </c>
      <c r="R113" s="67">
        <f t="shared" si="41"/>
        <v>619</v>
      </c>
    </row>
    <row r="114" spans="1:18" ht="15.75" thickBot="1">
      <c r="A114" s="18">
        <v>24</v>
      </c>
      <c r="B114" s="52" t="s">
        <v>145</v>
      </c>
      <c r="C114" s="53" t="s">
        <v>120</v>
      </c>
      <c r="D114" s="109">
        <v>263</v>
      </c>
      <c r="E114" s="68">
        <f>D114*$E$33</f>
        <v>87.57900000000001</v>
      </c>
      <c r="F114" s="6">
        <f>E114+D114</f>
        <v>350.579</v>
      </c>
      <c r="G114" s="68">
        <f>F114*$G$33</f>
        <v>87.64475</v>
      </c>
      <c r="H114" s="6">
        <f>F114+G114</f>
        <v>438.22375</v>
      </c>
      <c r="I114" s="69">
        <f>H114*$I$33</f>
        <v>59.16020625</v>
      </c>
      <c r="J114" s="15">
        <f>H114+I114</f>
        <v>497.38395625</v>
      </c>
      <c r="K114" s="65">
        <f>D114*1.3</f>
        <v>341.90000000000003</v>
      </c>
      <c r="L114" s="66">
        <f>F114*1.3</f>
        <v>455.7527</v>
      </c>
      <c r="M114" s="66">
        <f>H114*1.3</f>
        <v>569.690875</v>
      </c>
      <c r="N114" s="67">
        <f>J114*1.3</f>
        <v>646.599143125</v>
      </c>
      <c r="O114" s="100">
        <f>ROUNDUP(D114*1.5,)</f>
        <v>395</v>
      </c>
      <c r="P114" s="66">
        <f>ROUNDUP(F114*1.5,)</f>
        <v>526</v>
      </c>
      <c r="Q114" s="66">
        <f>ROUNDUP(H114*1.5,)</f>
        <v>658</v>
      </c>
      <c r="R114" s="67">
        <f t="shared" si="41"/>
        <v>710</v>
      </c>
    </row>
    <row r="115" spans="1:18" ht="15.75">
      <c r="A115" s="7"/>
      <c r="B115" s="52"/>
      <c r="C115" s="91" t="s">
        <v>219</v>
      </c>
      <c r="D115" s="110"/>
      <c r="E115" s="54"/>
      <c r="F115" s="5"/>
      <c r="G115" s="54"/>
      <c r="H115" s="5"/>
      <c r="I115" s="70"/>
      <c r="J115" s="14"/>
      <c r="K115" s="31"/>
      <c r="L115" s="55"/>
      <c r="M115" s="55"/>
      <c r="N115" s="56"/>
      <c r="O115" s="101"/>
      <c r="P115" s="55"/>
      <c r="Q115" s="55"/>
      <c r="R115" s="67"/>
    </row>
    <row r="116" spans="1:18" ht="15">
      <c r="A116" s="7">
        <v>1</v>
      </c>
      <c r="B116" s="52" t="s">
        <v>146</v>
      </c>
      <c r="C116" s="57" t="s">
        <v>147</v>
      </c>
      <c r="D116" s="110">
        <v>258</v>
      </c>
      <c r="E116" s="54">
        <f aca="true" t="shared" si="42" ref="E116:E171">D116*$E$33</f>
        <v>85.914</v>
      </c>
      <c r="F116" s="5">
        <f aca="true" t="shared" si="43" ref="F116:F171">E116+D116</f>
        <v>343.914</v>
      </c>
      <c r="G116" s="54">
        <f aca="true" t="shared" si="44" ref="G116:G171">F116*$G$33</f>
        <v>85.9785</v>
      </c>
      <c r="H116" s="5">
        <f aca="true" t="shared" si="45" ref="H116:H171">F116+G116</f>
        <v>429.8925</v>
      </c>
      <c r="I116" s="70">
        <f aca="true" t="shared" si="46" ref="I116:I171">H116*$I$33</f>
        <v>58.0354875</v>
      </c>
      <c r="J116" s="14">
        <f aca="true" t="shared" si="47" ref="J116:J171">H116+I116</f>
        <v>487.9279875</v>
      </c>
      <c r="K116" s="31">
        <f aca="true" t="shared" si="48" ref="K116:K171">D116*1.3</f>
        <v>335.40000000000003</v>
      </c>
      <c r="L116" s="55">
        <f aca="true" t="shared" si="49" ref="L116:L171">F116*1.3</f>
        <v>447.0882</v>
      </c>
      <c r="M116" s="55">
        <f aca="true" t="shared" si="50" ref="M116:M171">H116*1.3</f>
        <v>558.86025</v>
      </c>
      <c r="N116" s="56">
        <f aca="true" t="shared" si="51" ref="N116:N171">J116*1.3</f>
        <v>634.30638375</v>
      </c>
      <c r="O116" s="101">
        <f aca="true" t="shared" si="52" ref="O116:O171">ROUNDUP(D116*1.5,)</f>
        <v>387</v>
      </c>
      <c r="P116" s="55">
        <f aca="true" t="shared" si="53" ref="P116:P171">ROUNDUP(F116*1.5,)</f>
        <v>516</v>
      </c>
      <c r="Q116" s="55">
        <f aca="true" t="shared" si="54" ref="Q116:Q171">ROUNDUP(H116*1.5,)</f>
        <v>645</v>
      </c>
      <c r="R116" s="56">
        <f aca="true" t="shared" si="55" ref="R116:R122">ROUNDUP(J165*1.5,)</f>
        <v>781</v>
      </c>
    </row>
    <row r="117" spans="1:18" ht="15">
      <c r="A117" s="7">
        <v>2</v>
      </c>
      <c r="B117" s="52" t="s">
        <v>148</v>
      </c>
      <c r="C117" s="57" t="s">
        <v>147</v>
      </c>
      <c r="D117" s="110">
        <v>230</v>
      </c>
      <c r="E117" s="54">
        <f t="shared" si="42"/>
        <v>76.59</v>
      </c>
      <c r="F117" s="5">
        <f t="shared" si="43"/>
        <v>306.59000000000003</v>
      </c>
      <c r="G117" s="54">
        <f t="shared" si="44"/>
        <v>76.64750000000001</v>
      </c>
      <c r="H117" s="5">
        <f t="shared" si="45"/>
        <v>383.23750000000007</v>
      </c>
      <c r="I117" s="70">
        <f t="shared" si="46"/>
        <v>51.737062500000015</v>
      </c>
      <c r="J117" s="14">
        <f t="shared" si="47"/>
        <v>434.9745625000001</v>
      </c>
      <c r="K117" s="31">
        <f t="shared" si="48"/>
        <v>299</v>
      </c>
      <c r="L117" s="55">
        <f t="shared" si="49"/>
        <v>398.56700000000006</v>
      </c>
      <c r="M117" s="55">
        <f t="shared" si="50"/>
        <v>498.2087500000001</v>
      </c>
      <c r="N117" s="56">
        <f t="shared" si="51"/>
        <v>565.4669312500001</v>
      </c>
      <c r="O117" s="101">
        <f t="shared" si="52"/>
        <v>345</v>
      </c>
      <c r="P117" s="55">
        <f t="shared" si="53"/>
        <v>460</v>
      </c>
      <c r="Q117" s="55">
        <f t="shared" si="54"/>
        <v>575</v>
      </c>
      <c r="R117" s="56">
        <f t="shared" si="55"/>
        <v>852</v>
      </c>
    </row>
    <row r="118" spans="1:18" ht="15">
      <c r="A118" s="7">
        <v>3</v>
      </c>
      <c r="B118" s="52" t="s">
        <v>149</v>
      </c>
      <c r="C118" s="57" t="s">
        <v>147</v>
      </c>
      <c r="D118" s="110">
        <v>230</v>
      </c>
      <c r="E118" s="54">
        <f t="shared" si="42"/>
        <v>76.59</v>
      </c>
      <c r="F118" s="5">
        <f t="shared" si="43"/>
        <v>306.59000000000003</v>
      </c>
      <c r="G118" s="54">
        <f t="shared" si="44"/>
        <v>76.64750000000001</v>
      </c>
      <c r="H118" s="5">
        <f t="shared" si="45"/>
        <v>383.23750000000007</v>
      </c>
      <c r="I118" s="70">
        <f t="shared" si="46"/>
        <v>51.737062500000015</v>
      </c>
      <c r="J118" s="14">
        <f t="shared" si="47"/>
        <v>434.9745625000001</v>
      </c>
      <c r="K118" s="31">
        <f t="shared" si="48"/>
        <v>299</v>
      </c>
      <c r="L118" s="55">
        <f t="shared" si="49"/>
        <v>398.56700000000006</v>
      </c>
      <c r="M118" s="55">
        <f t="shared" si="50"/>
        <v>498.2087500000001</v>
      </c>
      <c r="N118" s="56">
        <f t="shared" si="51"/>
        <v>565.4669312500001</v>
      </c>
      <c r="O118" s="101">
        <f t="shared" si="52"/>
        <v>345</v>
      </c>
      <c r="P118" s="55">
        <f t="shared" si="53"/>
        <v>460</v>
      </c>
      <c r="Q118" s="55">
        <f t="shared" si="54"/>
        <v>575</v>
      </c>
      <c r="R118" s="56">
        <f t="shared" si="55"/>
        <v>795</v>
      </c>
    </row>
    <row r="119" spans="1:18" ht="15">
      <c r="A119" s="7">
        <v>4</v>
      </c>
      <c r="B119" s="52" t="s">
        <v>150</v>
      </c>
      <c r="C119" s="57" t="s">
        <v>147</v>
      </c>
      <c r="D119" s="110">
        <v>203</v>
      </c>
      <c r="E119" s="54">
        <f t="shared" si="42"/>
        <v>67.599</v>
      </c>
      <c r="F119" s="5">
        <f t="shared" si="43"/>
        <v>270.599</v>
      </c>
      <c r="G119" s="54">
        <f t="shared" si="44"/>
        <v>67.64975</v>
      </c>
      <c r="H119" s="5">
        <f t="shared" si="45"/>
        <v>338.24875</v>
      </c>
      <c r="I119" s="70">
        <f t="shared" si="46"/>
        <v>45.66358125</v>
      </c>
      <c r="J119" s="14">
        <f t="shared" si="47"/>
        <v>383.91233124999997</v>
      </c>
      <c r="K119" s="31">
        <f t="shared" si="48"/>
        <v>263.90000000000003</v>
      </c>
      <c r="L119" s="55">
        <f t="shared" si="49"/>
        <v>351.7787</v>
      </c>
      <c r="M119" s="55">
        <f t="shared" si="50"/>
        <v>439.723375</v>
      </c>
      <c r="N119" s="56">
        <f t="shared" si="51"/>
        <v>499.086030625</v>
      </c>
      <c r="O119" s="101">
        <f t="shared" si="52"/>
        <v>305</v>
      </c>
      <c r="P119" s="55">
        <f t="shared" si="53"/>
        <v>406</v>
      </c>
      <c r="Q119" s="55">
        <f t="shared" si="54"/>
        <v>508</v>
      </c>
      <c r="R119" s="56">
        <f t="shared" si="55"/>
        <v>738</v>
      </c>
    </row>
    <row r="120" spans="1:18" ht="15">
      <c r="A120" s="7">
        <v>5</v>
      </c>
      <c r="B120" s="52" t="s">
        <v>151</v>
      </c>
      <c r="C120" s="57" t="s">
        <v>147</v>
      </c>
      <c r="D120" s="110">
        <v>203</v>
      </c>
      <c r="E120" s="54">
        <f t="shared" si="42"/>
        <v>67.599</v>
      </c>
      <c r="F120" s="5">
        <f t="shared" si="43"/>
        <v>270.599</v>
      </c>
      <c r="G120" s="54">
        <f t="shared" si="44"/>
        <v>67.64975</v>
      </c>
      <c r="H120" s="5">
        <f t="shared" si="45"/>
        <v>338.24875</v>
      </c>
      <c r="I120" s="70">
        <f t="shared" si="46"/>
        <v>45.66358125</v>
      </c>
      <c r="J120" s="14">
        <f t="shared" si="47"/>
        <v>383.91233124999997</v>
      </c>
      <c r="K120" s="31">
        <f t="shared" si="48"/>
        <v>263.90000000000003</v>
      </c>
      <c r="L120" s="55">
        <f t="shared" si="49"/>
        <v>351.7787</v>
      </c>
      <c r="M120" s="55">
        <f t="shared" si="50"/>
        <v>439.723375</v>
      </c>
      <c r="N120" s="56">
        <f t="shared" si="51"/>
        <v>499.086030625</v>
      </c>
      <c r="O120" s="101">
        <f t="shared" si="52"/>
        <v>305</v>
      </c>
      <c r="P120" s="55">
        <f t="shared" si="53"/>
        <v>406</v>
      </c>
      <c r="Q120" s="55">
        <f t="shared" si="54"/>
        <v>508</v>
      </c>
      <c r="R120" s="56">
        <f t="shared" si="55"/>
        <v>803</v>
      </c>
    </row>
    <row r="121" spans="1:18" ht="15">
      <c r="A121" s="7">
        <v>6</v>
      </c>
      <c r="B121" s="52" t="s">
        <v>152</v>
      </c>
      <c r="C121" s="57" t="s">
        <v>147</v>
      </c>
      <c r="D121" s="110">
        <v>203</v>
      </c>
      <c r="E121" s="54">
        <f t="shared" si="42"/>
        <v>67.599</v>
      </c>
      <c r="F121" s="5">
        <f t="shared" si="43"/>
        <v>270.599</v>
      </c>
      <c r="G121" s="54">
        <f t="shared" si="44"/>
        <v>67.64975</v>
      </c>
      <c r="H121" s="5">
        <f t="shared" si="45"/>
        <v>338.24875</v>
      </c>
      <c r="I121" s="70">
        <f t="shared" si="46"/>
        <v>45.66358125</v>
      </c>
      <c r="J121" s="14">
        <f t="shared" si="47"/>
        <v>383.91233124999997</v>
      </c>
      <c r="K121" s="31">
        <f t="shared" si="48"/>
        <v>263.90000000000003</v>
      </c>
      <c r="L121" s="55">
        <f t="shared" si="49"/>
        <v>351.7787</v>
      </c>
      <c r="M121" s="55">
        <f t="shared" si="50"/>
        <v>439.723375</v>
      </c>
      <c r="N121" s="56">
        <f t="shared" si="51"/>
        <v>499.086030625</v>
      </c>
      <c r="O121" s="101">
        <f t="shared" si="52"/>
        <v>305</v>
      </c>
      <c r="P121" s="55">
        <f t="shared" si="53"/>
        <v>406</v>
      </c>
      <c r="Q121" s="55">
        <f t="shared" si="54"/>
        <v>508</v>
      </c>
      <c r="R121" s="56">
        <f t="shared" si="55"/>
        <v>874</v>
      </c>
    </row>
    <row r="122" spans="1:18" ht="15">
      <c r="A122" s="7">
        <v>7</v>
      </c>
      <c r="B122" s="52" t="s">
        <v>153</v>
      </c>
      <c r="C122" s="57" t="s">
        <v>147</v>
      </c>
      <c r="D122" s="110">
        <v>258</v>
      </c>
      <c r="E122" s="54">
        <f t="shared" si="42"/>
        <v>85.914</v>
      </c>
      <c r="F122" s="5">
        <f t="shared" si="43"/>
        <v>343.914</v>
      </c>
      <c r="G122" s="54">
        <f t="shared" si="44"/>
        <v>85.9785</v>
      </c>
      <c r="H122" s="5">
        <f t="shared" si="45"/>
        <v>429.8925</v>
      </c>
      <c r="I122" s="70">
        <f t="shared" si="46"/>
        <v>58.0354875</v>
      </c>
      <c r="J122" s="14">
        <f t="shared" si="47"/>
        <v>487.9279875</v>
      </c>
      <c r="K122" s="31">
        <f t="shared" si="48"/>
        <v>335.40000000000003</v>
      </c>
      <c r="L122" s="55">
        <f t="shared" si="49"/>
        <v>447.0882</v>
      </c>
      <c r="M122" s="55">
        <f t="shared" si="50"/>
        <v>558.86025</v>
      </c>
      <c r="N122" s="56">
        <f t="shared" si="51"/>
        <v>634.30638375</v>
      </c>
      <c r="O122" s="101">
        <f t="shared" si="52"/>
        <v>387</v>
      </c>
      <c r="P122" s="55">
        <f t="shared" si="53"/>
        <v>516</v>
      </c>
      <c r="Q122" s="55">
        <f t="shared" si="54"/>
        <v>645</v>
      </c>
      <c r="R122" s="56">
        <f t="shared" si="55"/>
        <v>781</v>
      </c>
    </row>
    <row r="123" spans="1:18" ht="15">
      <c r="A123" s="7">
        <v>8</v>
      </c>
      <c r="B123" s="52" t="s">
        <v>154</v>
      </c>
      <c r="C123" s="57" t="s">
        <v>147</v>
      </c>
      <c r="D123" s="110">
        <v>247</v>
      </c>
      <c r="E123" s="54">
        <f t="shared" si="42"/>
        <v>82.251</v>
      </c>
      <c r="F123" s="5">
        <f t="shared" si="43"/>
        <v>329.251</v>
      </c>
      <c r="G123" s="54">
        <f t="shared" si="44"/>
        <v>82.31275</v>
      </c>
      <c r="H123" s="5">
        <f t="shared" si="45"/>
        <v>411.56374999999997</v>
      </c>
      <c r="I123" s="70">
        <f t="shared" si="46"/>
        <v>55.56110625</v>
      </c>
      <c r="J123" s="14">
        <f t="shared" si="47"/>
        <v>467.12485625</v>
      </c>
      <c r="K123" s="31">
        <f t="shared" si="48"/>
        <v>321.1</v>
      </c>
      <c r="L123" s="55">
        <f t="shared" si="49"/>
        <v>428.0263</v>
      </c>
      <c r="M123" s="55">
        <f t="shared" si="50"/>
        <v>535.032875</v>
      </c>
      <c r="N123" s="56">
        <f t="shared" si="51"/>
        <v>607.262313125</v>
      </c>
      <c r="O123" s="101">
        <f t="shared" si="52"/>
        <v>371</v>
      </c>
      <c r="P123" s="55">
        <f t="shared" si="53"/>
        <v>494</v>
      </c>
      <c r="Q123" s="55">
        <f t="shared" si="54"/>
        <v>618</v>
      </c>
      <c r="R123" s="56">
        <f aca="true" t="shared" si="56" ref="R123:R171">ROUNDUP(J116*1.5,)</f>
        <v>732</v>
      </c>
    </row>
    <row r="124" spans="1:18" ht="15">
      <c r="A124" s="7">
        <v>9</v>
      </c>
      <c r="B124" s="52" t="s">
        <v>155</v>
      </c>
      <c r="C124" s="57" t="s">
        <v>147</v>
      </c>
      <c r="D124" s="110">
        <v>247</v>
      </c>
      <c r="E124" s="54">
        <f t="shared" si="42"/>
        <v>82.251</v>
      </c>
      <c r="F124" s="5">
        <f t="shared" si="43"/>
        <v>329.251</v>
      </c>
      <c r="G124" s="54">
        <f t="shared" si="44"/>
        <v>82.31275</v>
      </c>
      <c r="H124" s="5">
        <f t="shared" si="45"/>
        <v>411.56374999999997</v>
      </c>
      <c r="I124" s="70">
        <f t="shared" si="46"/>
        <v>55.56110625</v>
      </c>
      <c r="J124" s="14">
        <f t="shared" si="47"/>
        <v>467.12485625</v>
      </c>
      <c r="K124" s="31">
        <f t="shared" si="48"/>
        <v>321.1</v>
      </c>
      <c r="L124" s="55">
        <f t="shared" si="49"/>
        <v>428.0263</v>
      </c>
      <c r="M124" s="55">
        <f t="shared" si="50"/>
        <v>535.032875</v>
      </c>
      <c r="N124" s="56">
        <f t="shared" si="51"/>
        <v>607.262313125</v>
      </c>
      <c r="O124" s="101">
        <f t="shared" si="52"/>
        <v>371</v>
      </c>
      <c r="P124" s="55">
        <f t="shared" si="53"/>
        <v>494</v>
      </c>
      <c r="Q124" s="55">
        <f t="shared" si="54"/>
        <v>618</v>
      </c>
      <c r="R124" s="56">
        <f t="shared" si="56"/>
        <v>653</v>
      </c>
    </row>
    <row r="125" spans="1:18" ht="15">
      <c r="A125" s="7">
        <v>10</v>
      </c>
      <c r="B125" s="52" t="s">
        <v>156</v>
      </c>
      <c r="C125" s="57" t="s">
        <v>147</v>
      </c>
      <c r="D125" s="110">
        <v>247</v>
      </c>
      <c r="E125" s="54">
        <f t="shared" si="42"/>
        <v>82.251</v>
      </c>
      <c r="F125" s="5">
        <f t="shared" si="43"/>
        <v>329.251</v>
      </c>
      <c r="G125" s="54">
        <f t="shared" si="44"/>
        <v>82.31275</v>
      </c>
      <c r="H125" s="5">
        <f t="shared" si="45"/>
        <v>411.56374999999997</v>
      </c>
      <c r="I125" s="70">
        <f t="shared" si="46"/>
        <v>55.56110625</v>
      </c>
      <c r="J125" s="14">
        <f t="shared" si="47"/>
        <v>467.12485625</v>
      </c>
      <c r="K125" s="31">
        <f t="shared" si="48"/>
        <v>321.1</v>
      </c>
      <c r="L125" s="55">
        <f t="shared" si="49"/>
        <v>428.0263</v>
      </c>
      <c r="M125" s="55">
        <f t="shared" si="50"/>
        <v>535.032875</v>
      </c>
      <c r="N125" s="56">
        <f t="shared" si="51"/>
        <v>607.262313125</v>
      </c>
      <c r="O125" s="101">
        <f t="shared" si="52"/>
        <v>371</v>
      </c>
      <c r="P125" s="55">
        <f t="shared" si="53"/>
        <v>494</v>
      </c>
      <c r="Q125" s="55">
        <f t="shared" si="54"/>
        <v>618</v>
      </c>
      <c r="R125" s="56">
        <f t="shared" si="56"/>
        <v>653</v>
      </c>
    </row>
    <row r="126" spans="1:18" ht="15">
      <c r="A126" s="7">
        <v>11</v>
      </c>
      <c r="B126" s="52" t="s">
        <v>157</v>
      </c>
      <c r="C126" s="57" t="s">
        <v>147</v>
      </c>
      <c r="D126" s="110">
        <v>230</v>
      </c>
      <c r="E126" s="54">
        <f t="shared" si="42"/>
        <v>76.59</v>
      </c>
      <c r="F126" s="5">
        <f t="shared" si="43"/>
        <v>306.59000000000003</v>
      </c>
      <c r="G126" s="54">
        <f t="shared" si="44"/>
        <v>76.64750000000001</v>
      </c>
      <c r="H126" s="5">
        <f t="shared" si="45"/>
        <v>383.23750000000007</v>
      </c>
      <c r="I126" s="70">
        <f t="shared" si="46"/>
        <v>51.737062500000015</v>
      </c>
      <c r="J126" s="14">
        <f t="shared" si="47"/>
        <v>434.9745625000001</v>
      </c>
      <c r="K126" s="31">
        <f t="shared" si="48"/>
        <v>299</v>
      </c>
      <c r="L126" s="55">
        <f t="shared" si="49"/>
        <v>398.56700000000006</v>
      </c>
      <c r="M126" s="55">
        <f t="shared" si="50"/>
        <v>498.2087500000001</v>
      </c>
      <c r="N126" s="56">
        <f t="shared" si="51"/>
        <v>565.4669312500001</v>
      </c>
      <c r="O126" s="101">
        <f t="shared" si="52"/>
        <v>345</v>
      </c>
      <c r="P126" s="55">
        <f t="shared" si="53"/>
        <v>460</v>
      </c>
      <c r="Q126" s="55">
        <f t="shared" si="54"/>
        <v>575</v>
      </c>
      <c r="R126" s="56">
        <f t="shared" si="56"/>
        <v>576</v>
      </c>
    </row>
    <row r="127" spans="1:18" ht="15">
      <c r="A127" s="7">
        <v>12</v>
      </c>
      <c r="B127" s="52" t="s">
        <v>158</v>
      </c>
      <c r="C127" s="57" t="s">
        <v>147</v>
      </c>
      <c r="D127" s="110">
        <v>257</v>
      </c>
      <c r="E127" s="54">
        <f t="shared" si="42"/>
        <v>85.581</v>
      </c>
      <c r="F127" s="5">
        <f t="shared" si="43"/>
        <v>342.581</v>
      </c>
      <c r="G127" s="54">
        <f t="shared" si="44"/>
        <v>85.64525</v>
      </c>
      <c r="H127" s="5">
        <f t="shared" si="45"/>
        <v>428.22625000000005</v>
      </c>
      <c r="I127" s="70">
        <f t="shared" si="46"/>
        <v>57.81054375000001</v>
      </c>
      <c r="J127" s="14">
        <f t="shared" si="47"/>
        <v>486.0367937500001</v>
      </c>
      <c r="K127" s="31">
        <f t="shared" si="48"/>
        <v>334.1</v>
      </c>
      <c r="L127" s="55">
        <f t="shared" si="49"/>
        <v>445.35530000000006</v>
      </c>
      <c r="M127" s="55">
        <f t="shared" si="50"/>
        <v>556.6941250000001</v>
      </c>
      <c r="N127" s="56">
        <f t="shared" si="51"/>
        <v>631.8478318750001</v>
      </c>
      <c r="O127" s="101">
        <f t="shared" si="52"/>
        <v>386</v>
      </c>
      <c r="P127" s="55">
        <f t="shared" si="53"/>
        <v>514</v>
      </c>
      <c r="Q127" s="55">
        <f t="shared" si="54"/>
        <v>643</v>
      </c>
      <c r="R127" s="56">
        <f t="shared" si="56"/>
        <v>576</v>
      </c>
    </row>
    <row r="128" spans="1:18" ht="15">
      <c r="A128" s="7">
        <v>13</v>
      </c>
      <c r="B128" s="52" t="s">
        <v>159</v>
      </c>
      <c r="C128" s="57" t="s">
        <v>147</v>
      </c>
      <c r="D128" s="110">
        <v>218</v>
      </c>
      <c r="E128" s="54">
        <f t="shared" si="42"/>
        <v>72.59400000000001</v>
      </c>
      <c r="F128" s="5">
        <f t="shared" si="43"/>
        <v>290.594</v>
      </c>
      <c r="G128" s="54">
        <f t="shared" si="44"/>
        <v>72.6485</v>
      </c>
      <c r="H128" s="5">
        <f t="shared" si="45"/>
        <v>363.2425</v>
      </c>
      <c r="I128" s="70">
        <f t="shared" si="46"/>
        <v>49.037737500000006</v>
      </c>
      <c r="J128" s="14">
        <f t="shared" si="47"/>
        <v>412.2802375</v>
      </c>
      <c r="K128" s="31">
        <f t="shared" si="48"/>
        <v>283.40000000000003</v>
      </c>
      <c r="L128" s="55">
        <f t="shared" si="49"/>
        <v>377.7722</v>
      </c>
      <c r="M128" s="55">
        <f t="shared" si="50"/>
        <v>472.21525</v>
      </c>
      <c r="N128" s="56">
        <f t="shared" si="51"/>
        <v>535.96430875</v>
      </c>
      <c r="O128" s="101">
        <f t="shared" si="52"/>
        <v>327</v>
      </c>
      <c r="P128" s="55">
        <f t="shared" si="53"/>
        <v>436</v>
      </c>
      <c r="Q128" s="55">
        <f t="shared" si="54"/>
        <v>545</v>
      </c>
      <c r="R128" s="56">
        <f t="shared" si="56"/>
        <v>576</v>
      </c>
    </row>
    <row r="129" spans="1:18" ht="15">
      <c r="A129" s="7">
        <v>14</v>
      </c>
      <c r="B129" s="52" t="s">
        <v>160</v>
      </c>
      <c r="C129" s="57" t="s">
        <v>147</v>
      </c>
      <c r="D129" s="110">
        <v>255</v>
      </c>
      <c r="E129" s="54">
        <f t="shared" si="42"/>
        <v>84.915</v>
      </c>
      <c r="F129" s="5">
        <f t="shared" si="43"/>
        <v>339.915</v>
      </c>
      <c r="G129" s="54">
        <f t="shared" si="44"/>
        <v>84.97875</v>
      </c>
      <c r="H129" s="5">
        <f t="shared" si="45"/>
        <v>424.89375</v>
      </c>
      <c r="I129" s="70">
        <f t="shared" si="46"/>
        <v>57.360656250000005</v>
      </c>
      <c r="J129" s="14">
        <f t="shared" si="47"/>
        <v>482.25440625</v>
      </c>
      <c r="K129" s="31">
        <f t="shared" si="48"/>
        <v>331.5</v>
      </c>
      <c r="L129" s="55">
        <f t="shared" si="49"/>
        <v>441.88950000000006</v>
      </c>
      <c r="M129" s="55">
        <f t="shared" si="50"/>
        <v>552.361875</v>
      </c>
      <c r="N129" s="56">
        <f t="shared" si="51"/>
        <v>626.930728125</v>
      </c>
      <c r="O129" s="101">
        <f t="shared" si="52"/>
        <v>383</v>
      </c>
      <c r="P129" s="55">
        <f t="shared" si="53"/>
        <v>510</v>
      </c>
      <c r="Q129" s="55">
        <f t="shared" si="54"/>
        <v>638</v>
      </c>
      <c r="R129" s="56">
        <f t="shared" si="56"/>
        <v>732</v>
      </c>
    </row>
    <row r="130" spans="1:18" ht="15">
      <c r="A130" s="7">
        <v>15</v>
      </c>
      <c r="B130" s="52" t="s">
        <v>161</v>
      </c>
      <c r="C130" s="57" t="s">
        <v>147</v>
      </c>
      <c r="D130" s="110">
        <v>257</v>
      </c>
      <c r="E130" s="54">
        <f t="shared" si="42"/>
        <v>85.581</v>
      </c>
      <c r="F130" s="5">
        <f t="shared" si="43"/>
        <v>342.581</v>
      </c>
      <c r="G130" s="54">
        <f t="shared" si="44"/>
        <v>85.64525</v>
      </c>
      <c r="H130" s="5">
        <f t="shared" si="45"/>
        <v>428.22625000000005</v>
      </c>
      <c r="I130" s="70">
        <f t="shared" si="46"/>
        <v>57.81054375000001</v>
      </c>
      <c r="J130" s="14">
        <f t="shared" si="47"/>
        <v>486.0367937500001</v>
      </c>
      <c r="K130" s="31">
        <f t="shared" si="48"/>
        <v>334.1</v>
      </c>
      <c r="L130" s="55">
        <f t="shared" si="49"/>
        <v>445.35530000000006</v>
      </c>
      <c r="M130" s="55">
        <f t="shared" si="50"/>
        <v>556.6941250000001</v>
      </c>
      <c r="N130" s="56">
        <f t="shared" si="51"/>
        <v>631.8478318750001</v>
      </c>
      <c r="O130" s="101">
        <f t="shared" si="52"/>
        <v>386</v>
      </c>
      <c r="P130" s="55">
        <f t="shared" si="53"/>
        <v>514</v>
      </c>
      <c r="Q130" s="55">
        <f t="shared" si="54"/>
        <v>643</v>
      </c>
      <c r="R130" s="56">
        <f t="shared" si="56"/>
        <v>701</v>
      </c>
    </row>
    <row r="131" spans="1:18" ht="15">
      <c r="A131" s="7">
        <v>16</v>
      </c>
      <c r="B131" s="52" t="s">
        <v>162</v>
      </c>
      <c r="C131" s="57" t="s">
        <v>147</v>
      </c>
      <c r="D131" s="110">
        <v>315</v>
      </c>
      <c r="E131" s="54">
        <f t="shared" si="42"/>
        <v>104.89500000000001</v>
      </c>
      <c r="F131" s="5">
        <f t="shared" si="43"/>
        <v>419.895</v>
      </c>
      <c r="G131" s="54">
        <f t="shared" si="44"/>
        <v>104.97375</v>
      </c>
      <c r="H131" s="5">
        <f t="shared" si="45"/>
        <v>524.86875</v>
      </c>
      <c r="I131" s="70">
        <f t="shared" si="46"/>
        <v>70.85728125</v>
      </c>
      <c r="J131" s="14">
        <f t="shared" si="47"/>
        <v>595.72603125</v>
      </c>
      <c r="K131" s="31">
        <f t="shared" si="48"/>
        <v>409.5</v>
      </c>
      <c r="L131" s="55">
        <f t="shared" si="49"/>
        <v>545.8635</v>
      </c>
      <c r="M131" s="55">
        <f t="shared" si="50"/>
        <v>682.329375</v>
      </c>
      <c r="N131" s="56">
        <f t="shared" si="51"/>
        <v>774.443840625</v>
      </c>
      <c r="O131" s="101">
        <f t="shared" si="52"/>
        <v>473</v>
      </c>
      <c r="P131" s="55">
        <f t="shared" si="53"/>
        <v>630</v>
      </c>
      <c r="Q131" s="55">
        <f t="shared" si="54"/>
        <v>788</v>
      </c>
      <c r="R131" s="56">
        <f t="shared" si="56"/>
        <v>701</v>
      </c>
    </row>
    <row r="132" spans="1:18" ht="15">
      <c r="A132" s="7">
        <v>17</v>
      </c>
      <c r="B132" s="52" t="s">
        <v>163</v>
      </c>
      <c r="C132" s="57" t="s">
        <v>147</v>
      </c>
      <c r="D132" s="110">
        <v>315</v>
      </c>
      <c r="E132" s="54">
        <f t="shared" si="42"/>
        <v>104.89500000000001</v>
      </c>
      <c r="F132" s="5">
        <f t="shared" si="43"/>
        <v>419.895</v>
      </c>
      <c r="G132" s="54">
        <f t="shared" si="44"/>
        <v>104.97375</v>
      </c>
      <c r="H132" s="5">
        <f t="shared" si="45"/>
        <v>524.86875</v>
      </c>
      <c r="I132" s="70">
        <f t="shared" si="46"/>
        <v>70.85728125</v>
      </c>
      <c r="J132" s="14">
        <f t="shared" si="47"/>
        <v>595.72603125</v>
      </c>
      <c r="K132" s="31">
        <f t="shared" si="48"/>
        <v>409.5</v>
      </c>
      <c r="L132" s="55">
        <f t="shared" si="49"/>
        <v>545.8635</v>
      </c>
      <c r="M132" s="55">
        <f t="shared" si="50"/>
        <v>682.329375</v>
      </c>
      <c r="N132" s="56">
        <f t="shared" si="51"/>
        <v>774.443840625</v>
      </c>
      <c r="O132" s="101">
        <f t="shared" si="52"/>
        <v>473</v>
      </c>
      <c r="P132" s="55">
        <f t="shared" si="53"/>
        <v>630</v>
      </c>
      <c r="Q132" s="55">
        <f t="shared" si="54"/>
        <v>788</v>
      </c>
      <c r="R132" s="56">
        <f t="shared" si="56"/>
        <v>701</v>
      </c>
    </row>
    <row r="133" spans="1:18" ht="15">
      <c r="A133" s="7">
        <v>18</v>
      </c>
      <c r="B133" s="52" t="s">
        <v>164</v>
      </c>
      <c r="C133" s="57" t="s">
        <v>147</v>
      </c>
      <c r="D133" s="110">
        <v>460</v>
      </c>
      <c r="E133" s="54">
        <f t="shared" si="42"/>
        <v>153.18</v>
      </c>
      <c r="F133" s="5">
        <f t="shared" si="43"/>
        <v>613.1800000000001</v>
      </c>
      <c r="G133" s="54">
        <f t="shared" si="44"/>
        <v>153.29500000000002</v>
      </c>
      <c r="H133" s="5">
        <f t="shared" si="45"/>
        <v>766.4750000000001</v>
      </c>
      <c r="I133" s="70">
        <f t="shared" si="46"/>
        <v>103.47412500000003</v>
      </c>
      <c r="J133" s="14">
        <f t="shared" si="47"/>
        <v>869.9491250000002</v>
      </c>
      <c r="K133" s="31">
        <f t="shared" si="48"/>
        <v>598</v>
      </c>
      <c r="L133" s="55">
        <f t="shared" si="49"/>
        <v>797.1340000000001</v>
      </c>
      <c r="M133" s="55">
        <f t="shared" si="50"/>
        <v>996.4175000000002</v>
      </c>
      <c r="N133" s="56">
        <f t="shared" si="51"/>
        <v>1130.9338625000003</v>
      </c>
      <c r="O133" s="101">
        <f t="shared" si="52"/>
        <v>690</v>
      </c>
      <c r="P133" s="55">
        <f t="shared" si="53"/>
        <v>920</v>
      </c>
      <c r="Q133" s="55">
        <f t="shared" si="54"/>
        <v>1150</v>
      </c>
      <c r="R133" s="56">
        <f t="shared" si="56"/>
        <v>653</v>
      </c>
    </row>
    <row r="134" spans="1:18" ht="15">
      <c r="A134" s="7">
        <v>19</v>
      </c>
      <c r="B134" s="52" t="s">
        <v>165</v>
      </c>
      <c r="C134" s="57" t="s">
        <v>147</v>
      </c>
      <c r="D134" s="110">
        <v>230</v>
      </c>
      <c r="E134" s="54">
        <f t="shared" si="42"/>
        <v>76.59</v>
      </c>
      <c r="F134" s="5">
        <f t="shared" si="43"/>
        <v>306.59000000000003</v>
      </c>
      <c r="G134" s="54">
        <f t="shared" si="44"/>
        <v>76.64750000000001</v>
      </c>
      <c r="H134" s="5">
        <f t="shared" si="45"/>
        <v>383.23750000000007</v>
      </c>
      <c r="I134" s="70">
        <f t="shared" si="46"/>
        <v>51.737062500000015</v>
      </c>
      <c r="J134" s="14">
        <f t="shared" si="47"/>
        <v>434.9745625000001</v>
      </c>
      <c r="K134" s="31">
        <f t="shared" si="48"/>
        <v>299</v>
      </c>
      <c r="L134" s="55">
        <f t="shared" si="49"/>
        <v>398.56700000000006</v>
      </c>
      <c r="M134" s="55">
        <f t="shared" si="50"/>
        <v>498.2087500000001</v>
      </c>
      <c r="N134" s="56">
        <f t="shared" si="51"/>
        <v>565.4669312500001</v>
      </c>
      <c r="O134" s="101">
        <f t="shared" si="52"/>
        <v>345</v>
      </c>
      <c r="P134" s="55">
        <f t="shared" si="53"/>
        <v>460</v>
      </c>
      <c r="Q134" s="55">
        <f t="shared" si="54"/>
        <v>575</v>
      </c>
      <c r="R134" s="56">
        <f t="shared" si="56"/>
        <v>730</v>
      </c>
    </row>
    <row r="135" spans="1:18" ht="15">
      <c r="A135" s="7">
        <v>20</v>
      </c>
      <c r="B135" s="52" t="s">
        <v>166</v>
      </c>
      <c r="C135" s="57" t="s">
        <v>147</v>
      </c>
      <c r="D135" s="110">
        <v>215</v>
      </c>
      <c r="E135" s="54">
        <f t="shared" si="42"/>
        <v>71.595</v>
      </c>
      <c r="F135" s="5">
        <f t="shared" si="43"/>
        <v>286.595</v>
      </c>
      <c r="G135" s="54">
        <f t="shared" si="44"/>
        <v>71.64875</v>
      </c>
      <c r="H135" s="5">
        <f t="shared" si="45"/>
        <v>358.24375000000003</v>
      </c>
      <c r="I135" s="70">
        <f t="shared" si="46"/>
        <v>48.36290625000001</v>
      </c>
      <c r="J135" s="14">
        <f t="shared" si="47"/>
        <v>406.60665625</v>
      </c>
      <c r="K135" s="31">
        <f t="shared" si="48"/>
        <v>279.5</v>
      </c>
      <c r="L135" s="55">
        <f t="shared" si="49"/>
        <v>372.5735</v>
      </c>
      <c r="M135" s="55">
        <f t="shared" si="50"/>
        <v>465.7168750000001</v>
      </c>
      <c r="N135" s="56">
        <f t="shared" si="51"/>
        <v>528.5886531250001</v>
      </c>
      <c r="O135" s="101">
        <f t="shared" si="52"/>
        <v>323</v>
      </c>
      <c r="P135" s="55">
        <f t="shared" si="53"/>
        <v>430</v>
      </c>
      <c r="Q135" s="55">
        <f t="shared" si="54"/>
        <v>538</v>
      </c>
      <c r="R135" s="56">
        <f t="shared" si="56"/>
        <v>619</v>
      </c>
    </row>
    <row r="136" spans="1:18" ht="15">
      <c r="A136" s="7">
        <v>21</v>
      </c>
      <c r="B136" s="52" t="s">
        <v>167</v>
      </c>
      <c r="C136" s="57" t="s">
        <v>147</v>
      </c>
      <c r="D136" s="110">
        <v>230</v>
      </c>
      <c r="E136" s="54">
        <f t="shared" si="42"/>
        <v>76.59</v>
      </c>
      <c r="F136" s="5">
        <f t="shared" si="43"/>
        <v>306.59000000000003</v>
      </c>
      <c r="G136" s="54">
        <f t="shared" si="44"/>
        <v>76.64750000000001</v>
      </c>
      <c r="H136" s="5">
        <f t="shared" si="45"/>
        <v>383.23750000000007</v>
      </c>
      <c r="I136" s="70">
        <f t="shared" si="46"/>
        <v>51.737062500000015</v>
      </c>
      <c r="J136" s="14">
        <f t="shared" si="47"/>
        <v>434.9745625000001</v>
      </c>
      <c r="K136" s="31">
        <f t="shared" si="48"/>
        <v>299</v>
      </c>
      <c r="L136" s="55">
        <f t="shared" si="49"/>
        <v>398.56700000000006</v>
      </c>
      <c r="M136" s="55">
        <f t="shared" si="50"/>
        <v>498.2087500000001</v>
      </c>
      <c r="N136" s="56">
        <f t="shared" si="51"/>
        <v>565.4669312500001</v>
      </c>
      <c r="O136" s="101">
        <f t="shared" si="52"/>
        <v>345</v>
      </c>
      <c r="P136" s="55">
        <f t="shared" si="53"/>
        <v>460</v>
      </c>
      <c r="Q136" s="55">
        <f t="shared" si="54"/>
        <v>575</v>
      </c>
      <c r="R136" s="56">
        <f t="shared" si="56"/>
        <v>724</v>
      </c>
    </row>
    <row r="137" spans="1:18" ht="15">
      <c r="A137" s="7">
        <v>22</v>
      </c>
      <c r="B137" s="52" t="s">
        <v>168</v>
      </c>
      <c r="C137" s="57" t="s">
        <v>147</v>
      </c>
      <c r="D137" s="110">
        <v>230</v>
      </c>
      <c r="E137" s="54">
        <f t="shared" si="42"/>
        <v>76.59</v>
      </c>
      <c r="F137" s="5">
        <f t="shared" si="43"/>
        <v>306.59000000000003</v>
      </c>
      <c r="G137" s="54">
        <f t="shared" si="44"/>
        <v>76.64750000000001</v>
      </c>
      <c r="H137" s="5">
        <f t="shared" si="45"/>
        <v>383.23750000000007</v>
      </c>
      <c r="I137" s="70">
        <f t="shared" si="46"/>
        <v>51.737062500000015</v>
      </c>
      <c r="J137" s="14">
        <f t="shared" si="47"/>
        <v>434.9745625000001</v>
      </c>
      <c r="K137" s="31">
        <f t="shared" si="48"/>
        <v>299</v>
      </c>
      <c r="L137" s="55">
        <f t="shared" si="49"/>
        <v>398.56700000000006</v>
      </c>
      <c r="M137" s="55">
        <f t="shared" si="50"/>
        <v>498.2087500000001</v>
      </c>
      <c r="N137" s="56">
        <f t="shared" si="51"/>
        <v>565.4669312500001</v>
      </c>
      <c r="O137" s="101">
        <f t="shared" si="52"/>
        <v>345</v>
      </c>
      <c r="P137" s="55">
        <f t="shared" si="53"/>
        <v>460</v>
      </c>
      <c r="Q137" s="55">
        <f t="shared" si="54"/>
        <v>575</v>
      </c>
      <c r="R137" s="56">
        <f t="shared" si="56"/>
        <v>730</v>
      </c>
    </row>
    <row r="138" spans="1:18" ht="15">
      <c r="A138" s="7">
        <v>23</v>
      </c>
      <c r="B138" s="52" t="s">
        <v>169</v>
      </c>
      <c r="C138" s="57" t="s">
        <v>147</v>
      </c>
      <c r="D138" s="110">
        <v>215</v>
      </c>
      <c r="E138" s="54">
        <f t="shared" si="42"/>
        <v>71.595</v>
      </c>
      <c r="F138" s="5">
        <f t="shared" si="43"/>
        <v>286.595</v>
      </c>
      <c r="G138" s="54">
        <f t="shared" si="44"/>
        <v>71.64875</v>
      </c>
      <c r="H138" s="5">
        <f t="shared" si="45"/>
        <v>358.24375000000003</v>
      </c>
      <c r="I138" s="70">
        <f t="shared" si="46"/>
        <v>48.36290625000001</v>
      </c>
      <c r="J138" s="14">
        <f t="shared" si="47"/>
        <v>406.60665625</v>
      </c>
      <c r="K138" s="31">
        <f t="shared" si="48"/>
        <v>279.5</v>
      </c>
      <c r="L138" s="55">
        <f t="shared" si="49"/>
        <v>372.5735</v>
      </c>
      <c r="M138" s="55">
        <f t="shared" si="50"/>
        <v>465.7168750000001</v>
      </c>
      <c r="N138" s="56">
        <f t="shared" si="51"/>
        <v>528.5886531250001</v>
      </c>
      <c r="O138" s="101">
        <f t="shared" si="52"/>
        <v>323</v>
      </c>
      <c r="P138" s="55">
        <f t="shared" si="53"/>
        <v>430</v>
      </c>
      <c r="Q138" s="55">
        <f t="shared" si="54"/>
        <v>538</v>
      </c>
      <c r="R138" s="56">
        <f t="shared" si="56"/>
        <v>894</v>
      </c>
    </row>
    <row r="139" spans="1:18" ht="15">
      <c r="A139" s="7">
        <v>24</v>
      </c>
      <c r="B139" s="52" t="s">
        <v>170</v>
      </c>
      <c r="C139" s="57" t="s">
        <v>147</v>
      </c>
      <c r="D139" s="110">
        <v>173</v>
      </c>
      <c r="E139" s="54">
        <f t="shared" si="42"/>
        <v>57.609</v>
      </c>
      <c r="F139" s="5">
        <f t="shared" si="43"/>
        <v>230.609</v>
      </c>
      <c r="G139" s="54">
        <f t="shared" si="44"/>
        <v>57.65225</v>
      </c>
      <c r="H139" s="5">
        <f t="shared" si="45"/>
        <v>288.26125</v>
      </c>
      <c r="I139" s="70">
        <f t="shared" si="46"/>
        <v>38.91526875</v>
      </c>
      <c r="J139" s="14">
        <f t="shared" si="47"/>
        <v>327.17651875</v>
      </c>
      <c r="K139" s="31">
        <f t="shared" si="48"/>
        <v>224.9</v>
      </c>
      <c r="L139" s="55">
        <f t="shared" si="49"/>
        <v>299.79170000000005</v>
      </c>
      <c r="M139" s="55">
        <f t="shared" si="50"/>
        <v>374.73962500000005</v>
      </c>
      <c r="N139" s="56">
        <f t="shared" si="51"/>
        <v>425.329474375</v>
      </c>
      <c r="O139" s="101">
        <f t="shared" si="52"/>
        <v>260</v>
      </c>
      <c r="P139" s="55">
        <f t="shared" si="53"/>
        <v>346</v>
      </c>
      <c r="Q139" s="55">
        <f t="shared" si="54"/>
        <v>433</v>
      </c>
      <c r="R139" s="56">
        <f t="shared" si="56"/>
        <v>894</v>
      </c>
    </row>
    <row r="140" spans="1:18" ht="15">
      <c r="A140" s="7">
        <v>25</v>
      </c>
      <c r="B140" s="52" t="s">
        <v>171</v>
      </c>
      <c r="C140" s="57" t="s">
        <v>147</v>
      </c>
      <c r="D140" s="110">
        <v>318</v>
      </c>
      <c r="E140" s="54">
        <f t="shared" si="42"/>
        <v>105.894</v>
      </c>
      <c r="F140" s="5">
        <f t="shared" si="43"/>
        <v>423.894</v>
      </c>
      <c r="G140" s="54">
        <f t="shared" si="44"/>
        <v>105.9735</v>
      </c>
      <c r="H140" s="5">
        <f t="shared" si="45"/>
        <v>529.8675000000001</v>
      </c>
      <c r="I140" s="70">
        <f t="shared" si="46"/>
        <v>71.53211250000001</v>
      </c>
      <c r="J140" s="14">
        <f t="shared" si="47"/>
        <v>601.3996125000001</v>
      </c>
      <c r="K140" s="31">
        <f t="shared" si="48"/>
        <v>413.40000000000003</v>
      </c>
      <c r="L140" s="55">
        <f t="shared" si="49"/>
        <v>551.0622000000001</v>
      </c>
      <c r="M140" s="55">
        <f t="shared" si="50"/>
        <v>688.8277500000002</v>
      </c>
      <c r="N140" s="56">
        <f t="shared" si="51"/>
        <v>781.8194962500002</v>
      </c>
      <c r="O140" s="101">
        <f t="shared" si="52"/>
        <v>477</v>
      </c>
      <c r="P140" s="55">
        <f t="shared" si="53"/>
        <v>636</v>
      </c>
      <c r="Q140" s="55">
        <f t="shared" si="54"/>
        <v>795</v>
      </c>
      <c r="R140" s="56">
        <f t="shared" si="56"/>
        <v>1305</v>
      </c>
    </row>
    <row r="141" spans="1:18" ht="15">
      <c r="A141" s="7">
        <v>26</v>
      </c>
      <c r="B141" s="52" t="s">
        <v>172</v>
      </c>
      <c r="C141" s="57" t="s">
        <v>147</v>
      </c>
      <c r="D141" s="110">
        <v>305</v>
      </c>
      <c r="E141" s="54">
        <f t="shared" si="42"/>
        <v>101.56500000000001</v>
      </c>
      <c r="F141" s="5">
        <f t="shared" si="43"/>
        <v>406.565</v>
      </c>
      <c r="G141" s="54">
        <f t="shared" si="44"/>
        <v>101.64125</v>
      </c>
      <c r="H141" s="5">
        <f t="shared" si="45"/>
        <v>508.20625</v>
      </c>
      <c r="I141" s="70">
        <f t="shared" si="46"/>
        <v>68.60784375</v>
      </c>
      <c r="J141" s="14">
        <f t="shared" si="47"/>
        <v>576.81409375</v>
      </c>
      <c r="K141" s="31">
        <f t="shared" si="48"/>
        <v>396.5</v>
      </c>
      <c r="L141" s="55">
        <f t="shared" si="49"/>
        <v>528.5345</v>
      </c>
      <c r="M141" s="55">
        <f t="shared" si="50"/>
        <v>660.668125</v>
      </c>
      <c r="N141" s="56">
        <f t="shared" si="51"/>
        <v>749.858321875</v>
      </c>
      <c r="O141" s="101">
        <f t="shared" si="52"/>
        <v>458</v>
      </c>
      <c r="P141" s="55">
        <f t="shared" si="53"/>
        <v>610</v>
      </c>
      <c r="Q141" s="55">
        <f t="shared" si="54"/>
        <v>763</v>
      </c>
      <c r="R141" s="56">
        <f t="shared" si="56"/>
        <v>653</v>
      </c>
    </row>
    <row r="142" spans="1:18" ht="15">
      <c r="A142" s="7">
        <v>27</v>
      </c>
      <c r="B142" s="52" t="s">
        <v>173</v>
      </c>
      <c r="C142" s="57" t="s">
        <v>147</v>
      </c>
      <c r="D142" s="110">
        <v>305</v>
      </c>
      <c r="E142" s="54">
        <f t="shared" si="42"/>
        <v>101.56500000000001</v>
      </c>
      <c r="F142" s="5">
        <f t="shared" si="43"/>
        <v>406.565</v>
      </c>
      <c r="G142" s="54">
        <f t="shared" si="44"/>
        <v>101.64125</v>
      </c>
      <c r="H142" s="5">
        <f t="shared" si="45"/>
        <v>508.20625</v>
      </c>
      <c r="I142" s="70">
        <f t="shared" si="46"/>
        <v>68.60784375</v>
      </c>
      <c r="J142" s="14">
        <f t="shared" si="47"/>
        <v>576.81409375</v>
      </c>
      <c r="K142" s="31">
        <f t="shared" si="48"/>
        <v>396.5</v>
      </c>
      <c r="L142" s="55">
        <f t="shared" si="49"/>
        <v>528.5345</v>
      </c>
      <c r="M142" s="55">
        <f t="shared" si="50"/>
        <v>660.668125</v>
      </c>
      <c r="N142" s="56">
        <f t="shared" si="51"/>
        <v>749.858321875</v>
      </c>
      <c r="O142" s="101">
        <f t="shared" si="52"/>
        <v>458</v>
      </c>
      <c r="P142" s="55">
        <f t="shared" si="53"/>
        <v>610</v>
      </c>
      <c r="Q142" s="55">
        <f t="shared" si="54"/>
        <v>763</v>
      </c>
      <c r="R142" s="56">
        <f t="shared" si="56"/>
        <v>610</v>
      </c>
    </row>
    <row r="143" spans="1:18" ht="15">
      <c r="A143" s="7">
        <v>28</v>
      </c>
      <c r="B143" s="52" t="s">
        <v>174</v>
      </c>
      <c r="C143" s="57" t="s">
        <v>147</v>
      </c>
      <c r="D143" s="110">
        <v>248</v>
      </c>
      <c r="E143" s="54">
        <f t="shared" si="42"/>
        <v>82.584</v>
      </c>
      <c r="F143" s="5">
        <f t="shared" si="43"/>
        <v>330.584</v>
      </c>
      <c r="G143" s="54">
        <f t="shared" si="44"/>
        <v>82.646</v>
      </c>
      <c r="H143" s="5">
        <f t="shared" si="45"/>
        <v>413.23</v>
      </c>
      <c r="I143" s="70">
        <f t="shared" si="46"/>
        <v>55.78605</v>
      </c>
      <c r="J143" s="14">
        <f t="shared" si="47"/>
        <v>469.01605</v>
      </c>
      <c r="K143" s="31">
        <f t="shared" si="48"/>
        <v>322.40000000000003</v>
      </c>
      <c r="L143" s="55">
        <f t="shared" si="49"/>
        <v>429.7592</v>
      </c>
      <c r="M143" s="55">
        <f t="shared" si="50"/>
        <v>537.1990000000001</v>
      </c>
      <c r="N143" s="56">
        <f t="shared" si="51"/>
        <v>609.720865</v>
      </c>
      <c r="O143" s="101">
        <f t="shared" si="52"/>
        <v>372</v>
      </c>
      <c r="P143" s="55">
        <f t="shared" si="53"/>
        <v>496</v>
      </c>
      <c r="Q143" s="55">
        <f t="shared" si="54"/>
        <v>620</v>
      </c>
      <c r="R143" s="56">
        <f t="shared" si="56"/>
        <v>653</v>
      </c>
    </row>
    <row r="144" spans="1:18" ht="15">
      <c r="A144" s="7">
        <v>29</v>
      </c>
      <c r="B144" s="52" t="s">
        <v>175</v>
      </c>
      <c r="C144" s="57" t="s">
        <v>147</v>
      </c>
      <c r="D144" s="110">
        <v>345</v>
      </c>
      <c r="E144" s="54">
        <f t="shared" si="42"/>
        <v>114.885</v>
      </c>
      <c r="F144" s="5">
        <f t="shared" si="43"/>
        <v>459.885</v>
      </c>
      <c r="G144" s="54">
        <f t="shared" si="44"/>
        <v>114.97125</v>
      </c>
      <c r="H144" s="5">
        <f t="shared" si="45"/>
        <v>574.85625</v>
      </c>
      <c r="I144" s="70">
        <f t="shared" si="46"/>
        <v>77.60559375000001</v>
      </c>
      <c r="J144" s="14">
        <f t="shared" si="47"/>
        <v>652.4618437500001</v>
      </c>
      <c r="K144" s="31">
        <f t="shared" si="48"/>
        <v>448.5</v>
      </c>
      <c r="L144" s="55">
        <f t="shared" si="49"/>
        <v>597.8505</v>
      </c>
      <c r="M144" s="55">
        <f t="shared" si="50"/>
        <v>747.3131250000001</v>
      </c>
      <c r="N144" s="56">
        <f t="shared" si="51"/>
        <v>848.2003968750001</v>
      </c>
      <c r="O144" s="101">
        <f t="shared" si="52"/>
        <v>518</v>
      </c>
      <c r="P144" s="55">
        <f t="shared" si="53"/>
        <v>690</v>
      </c>
      <c r="Q144" s="55">
        <f t="shared" si="54"/>
        <v>863</v>
      </c>
      <c r="R144" s="56">
        <f t="shared" si="56"/>
        <v>653</v>
      </c>
    </row>
    <row r="145" spans="1:18" ht="15">
      <c r="A145" s="7">
        <v>30</v>
      </c>
      <c r="B145" s="52" t="s">
        <v>176</v>
      </c>
      <c r="C145" s="57" t="s">
        <v>147</v>
      </c>
      <c r="D145" s="110">
        <v>318</v>
      </c>
      <c r="E145" s="54">
        <f t="shared" si="42"/>
        <v>105.894</v>
      </c>
      <c r="F145" s="5">
        <f t="shared" si="43"/>
        <v>423.894</v>
      </c>
      <c r="G145" s="54">
        <f t="shared" si="44"/>
        <v>105.9735</v>
      </c>
      <c r="H145" s="5">
        <f t="shared" si="45"/>
        <v>529.8675000000001</v>
      </c>
      <c r="I145" s="70">
        <f t="shared" si="46"/>
        <v>71.53211250000001</v>
      </c>
      <c r="J145" s="14">
        <f t="shared" si="47"/>
        <v>601.3996125000001</v>
      </c>
      <c r="K145" s="31">
        <f t="shared" si="48"/>
        <v>413.40000000000003</v>
      </c>
      <c r="L145" s="55">
        <f t="shared" si="49"/>
        <v>551.0622000000001</v>
      </c>
      <c r="M145" s="55">
        <f t="shared" si="50"/>
        <v>688.8277500000002</v>
      </c>
      <c r="N145" s="56">
        <f t="shared" si="51"/>
        <v>781.8194962500002</v>
      </c>
      <c r="O145" s="101">
        <f t="shared" si="52"/>
        <v>477</v>
      </c>
      <c r="P145" s="55">
        <f t="shared" si="53"/>
        <v>636</v>
      </c>
      <c r="Q145" s="55">
        <f t="shared" si="54"/>
        <v>795</v>
      </c>
      <c r="R145" s="56">
        <f t="shared" si="56"/>
        <v>610</v>
      </c>
    </row>
    <row r="146" spans="1:18" ht="15">
      <c r="A146" s="7">
        <v>31</v>
      </c>
      <c r="B146" s="52" t="s">
        <v>177</v>
      </c>
      <c r="C146" s="57" t="s">
        <v>147</v>
      </c>
      <c r="D146" s="110">
        <v>248</v>
      </c>
      <c r="E146" s="54">
        <f t="shared" si="42"/>
        <v>82.584</v>
      </c>
      <c r="F146" s="5">
        <f t="shared" si="43"/>
        <v>330.584</v>
      </c>
      <c r="G146" s="54">
        <f t="shared" si="44"/>
        <v>82.646</v>
      </c>
      <c r="H146" s="5">
        <f t="shared" si="45"/>
        <v>413.23</v>
      </c>
      <c r="I146" s="70">
        <f t="shared" si="46"/>
        <v>55.78605</v>
      </c>
      <c r="J146" s="14">
        <f t="shared" si="47"/>
        <v>469.01605</v>
      </c>
      <c r="K146" s="31">
        <f t="shared" si="48"/>
        <v>322.40000000000003</v>
      </c>
      <c r="L146" s="55">
        <f t="shared" si="49"/>
        <v>429.7592</v>
      </c>
      <c r="M146" s="55">
        <f t="shared" si="50"/>
        <v>537.1990000000001</v>
      </c>
      <c r="N146" s="56">
        <f t="shared" si="51"/>
        <v>609.720865</v>
      </c>
      <c r="O146" s="101">
        <f t="shared" si="52"/>
        <v>372</v>
      </c>
      <c r="P146" s="55">
        <f t="shared" si="53"/>
        <v>496</v>
      </c>
      <c r="Q146" s="55">
        <f t="shared" si="54"/>
        <v>620</v>
      </c>
      <c r="R146" s="56">
        <f t="shared" si="56"/>
        <v>491</v>
      </c>
    </row>
    <row r="147" spans="1:18" ht="15">
      <c r="A147" s="7">
        <v>32</v>
      </c>
      <c r="B147" s="52" t="s">
        <v>178</v>
      </c>
      <c r="C147" s="57" t="s">
        <v>147</v>
      </c>
      <c r="D147" s="110">
        <v>248</v>
      </c>
      <c r="E147" s="54">
        <f t="shared" si="42"/>
        <v>82.584</v>
      </c>
      <c r="F147" s="5">
        <f t="shared" si="43"/>
        <v>330.584</v>
      </c>
      <c r="G147" s="54">
        <f t="shared" si="44"/>
        <v>82.646</v>
      </c>
      <c r="H147" s="5">
        <f t="shared" si="45"/>
        <v>413.23</v>
      </c>
      <c r="I147" s="70">
        <f t="shared" si="46"/>
        <v>55.78605</v>
      </c>
      <c r="J147" s="14">
        <f t="shared" si="47"/>
        <v>469.01605</v>
      </c>
      <c r="K147" s="31">
        <f t="shared" si="48"/>
        <v>322.40000000000003</v>
      </c>
      <c r="L147" s="55">
        <f t="shared" si="49"/>
        <v>429.7592</v>
      </c>
      <c r="M147" s="55">
        <f t="shared" si="50"/>
        <v>537.1990000000001</v>
      </c>
      <c r="N147" s="56">
        <f t="shared" si="51"/>
        <v>609.720865</v>
      </c>
      <c r="O147" s="101">
        <f t="shared" si="52"/>
        <v>372</v>
      </c>
      <c r="P147" s="55">
        <f t="shared" si="53"/>
        <v>496</v>
      </c>
      <c r="Q147" s="55">
        <f t="shared" si="54"/>
        <v>620</v>
      </c>
      <c r="R147" s="56">
        <f t="shared" si="56"/>
        <v>903</v>
      </c>
    </row>
    <row r="148" spans="1:18" ht="15">
      <c r="A148" s="7">
        <v>33</v>
      </c>
      <c r="B148" s="52" t="s">
        <v>179</v>
      </c>
      <c r="C148" s="57" t="s">
        <v>147</v>
      </c>
      <c r="D148" s="110">
        <v>220</v>
      </c>
      <c r="E148" s="54">
        <f t="shared" si="42"/>
        <v>73.26</v>
      </c>
      <c r="F148" s="5">
        <f t="shared" si="43"/>
        <v>293.26</v>
      </c>
      <c r="G148" s="54">
        <f t="shared" si="44"/>
        <v>73.315</v>
      </c>
      <c r="H148" s="5">
        <f t="shared" si="45"/>
        <v>366.575</v>
      </c>
      <c r="I148" s="70">
        <f t="shared" si="46"/>
        <v>49.487625</v>
      </c>
      <c r="J148" s="14">
        <f t="shared" si="47"/>
        <v>416.06262499999997</v>
      </c>
      <c r="K148" s="31">
        <f t="shared" si="48"/>
        <v>286</v>
      </c>
      <c r="L148" s="55">
        <f t="shared" si="49"/>
        <v>381.238</v>
      </c>
      <c r="M148" s="55">
        <f t="shared" si="50"/>
        <v>476.5475</v>
      </c>
      <c r="N148" s="56">
        <f t="shared" si="51"/>
        <v>540.8814125</v>
      </c>
      <c r="O148" s="101">
        <f t="shared" si="52"/>
        <v>330</v>
      </c>
      <c r="P148" s="55">
        <f t="shared" si="53"/>
        <v>440</v>
      </c>
      <c r="Q148" s="55">
        <f t="shared" si="54"/>
        <v>550</v>
      </c>
      <c r="R148" s="56">
        <f t="shared" si="56"/>
        <v>866</v>
      </c>
    </row>
    <row r="149" spans="1:18" ht="15">
      <c r="A149" s="7">
        <v>34</v>
      </c>
      <c r="B149" s="52" t="s">
        <v>180</v>
      </c>
      <c r="C149" s="57" t="s">
        <v>147</v>
      </c>
      <c r="D149" s="110">
        <v>318</v>
      </c>
      <c r="E149" s="54">
        <f t="shared" si="42"/>
        <v>105.894</v>
      </c>
      <c r="F149" s="5">
        <f t="shared" si="43"/>
        <v>423.894</v>
      </c>
      <c r="G149" s="54">
        <f t="shared" si="44"/>
        <v>105.9735</v>
      </c>
      <c r="H149" s="5">
        <f t="shared" si="45"/>
        <v>529.8675000000001</v>
      </c>
      <c r="I149" s="70">
        <f t="shared" si="46"/>
        <v>71.53211250000001</v>
      </c>
      <c r="J149" s="14">
        <f t="shared" si="47"/>
        <v>601.3996125000001</v>
      </c>
      <c r="K149" s="31">
        <f t="shared" si="48"/>
        <v>413.40000000000003</v>
      </c>
      <c r="L149" s="55">
        <f t="shared" si="49"/>
        <v>551.0622000000001</v>
      </c>
      <c r="M149" s="55">
        <f t="shared" si="50"/>
        <v>688.8277500000002</v>
      </c>
      <c r="N149" s="56">
        <f t="shared" si="51"/>
        <v>781.8194962500002</v>
      </c>
      <c r="O149" s="101">
        <f t="shared" si="52"/>
        <v>477</v>
      </c>
      <c r="P149" s="55">
        <f t="shared" si="53"/>
        <v>636</v>
      </c>
      <c r="Q149" s="55">
        <f t="shared" si="54"/>
        <v>795</v>
      </c>
      <c r="R149" s="56">
        <f t="shared" si="56"/>
        <v>866</v>
      </c>
    </row>
    <row r="150" spans="1:18" ht="15">
      <c r="A150" s="7">
        <v>35</v>
      </c>
      <c r="B150" s="52" t="s">
        <v>181</v>
      </c>
      <c r="C150" s="57" t="s">
        <v>147</v>
      </c>
      <c r="D150" s="110">
        <v>215</v>
      </c>
      <c r="E150" s="54">
        <f t="shared" si="42"/>
        <v>71.595</v>
      </c>
      <c r="F150" s="5">
        <f t="shared" si="43"/>
        <v>286.595</v>
      </c>
      <c r="G150" s="54">
        <f t="shared" si="44"/>
        <v>71.64875</v>
      </c>
      <c r="H150" s="5">
        <f t="shared" si="45"/>
        <v>358.24375000000003</v>
      </c>
      <c r="I150" s="70">
        <f t="shared" si="46"/>
        <v>48.36290625000001</v>
      </c>
      <c r="J150" s="14">
        <f t="shared" si="47"/>
        <v>406.60665625</v>
      </c>
      <c r="K150" s="31">
        <f t="shared" si="48"/>
        <v>279.5</v>
      </c>
      <c r="L150" s="55">
        <f t="shared" si="49"/>
        <v>372.5735</v>
      </c>
      <c r="M150" s="55">
        <f t="shared" si="50"/>
        <v>465.7168750000001</v>
      </c>
      <c r="N150" s="56">
        <f t="shared" si="51"/>
        <v>528.5886531250001</v>
      </c>
      <c r="O150" s="101">
        <f t="shared" si="52"/>
        <v>323</v>
      </c>
      <c r="P150" s="55">
        <f t="shared" si="53"/>
        <v>430</v>
      </c>
      <c r="Q150" s="55">
        <f t="shared" si="54"/>
        <v>538</v>
      </c>
      <c r="R150" s="56">
        <f t="shared" si="56"/>
        <v>704</v>
      </c>
    </row>
    <row r="151" spans="1:18" ht="15">
      <c r="A151" s="7">
        <v>36</v>
      </c>
      <c r="B151" s="52" t="s">
        <v>182</v>
      </c>
      <c r="C151" s="57" t="s">
        <v>147</v>
      </c>
      <c r="D151" s="110">
        <v>230</v>
      </c>
      <c r="E151" s="54">
        <f t="shared" si="42"/>
        <v>76.59</v>
      </c>
      <c r="F151" s="5">
        <f t="shared" si="43"/>
        <v>306.59000000000003</v>
      </c>
      <c r="G151" s="54">
        <f t="shared" si="44"/>
        <v>76.64750000000001</v>
      </c>
      <c r="H151" s="5">
        <f t="shared" si="45"/>
        <v>383.23750000000007</v>
      </c>
      <c r="I151" s="70">
        <f t="shared" si="46"/>
        <v>51.737062500000015</v>
      </c>
      <c r="J151" s="14">
        <f t="shared" si="47"/>
        <v>434.9745625000001</v>
      </c>
      <c r="K151" s="31">
        <f t="shared" si="48"/>
        <v>299</v>
      </c>
      <c r="L151" s="55">
        <f t="shared" si="49"/>
        <v>398.56700000000006</v>
      </c>
      <c r="M151" s="55">
        <f t="shared" si="50"/>
        <v>498.2087500000001</v>
      </c>
      <c r="N151" s="56">
        <f t="shared" si="51"/>
        <v>565.4669312500001</v>
      </c>
      <c r="O151" s="101">
        <f t="shared" si="52"/>
        <v>345</v>
      </c>
      <c r="P151" s="55">
        <f t="shared" si="53"/>
        <v>460</v>
      </c>
      <c r="Q151" s="55">
        <f t="shared" si="54"/>
        <v>575</v>
      </c>
      <c r="R151" s="56">
        <f t="shared" si="56"/>
        <v>979</v>
      </c>
    </row>
    <row r="152" spans="1:18" ht="15">
      <c r="A152" s="7">
        <v>37</v>
      </c>
      <c r="B152" s="52" t="s">
        <v>183</v>
      </c>
      <c r="C152" s="57" t="s">
        <v>147</v>
      </c>
      <c r="D152" s="110">
        <v>230</v>
      </c>
      <c r="E152" s="54">
        <f t="shared" si="42"/>
        <v>76.59</v>
      </c>
      <c r="F152" s="5">
        <f t="shared" si="43"/>
        <v>306.59000000000003</v>
      </c>
      <c r="G152" s="54">
        <f t="shared" si="44"/>
        <v>76.64750000000001</v>
      </c>
      <c r="H152" s="5">
        <f t="shared" si="45"/>
        <v>383.23750000000007</v>
      </c>
      <c r="I152" s="70">
        <f t="shared" si="46"/>
        <v>51.737062500000015</v>
      </c>
      <c r="J152" s="14">
        <f t="shared" si="47"/>
        <v>434.9745625000001</v>
      </c>
      <c r="K152" s="31">
        <f t="shared" si="48"/>
        <v>299</v>
      </c>
      <c r="L152" s="55">
        <f t="shared" si="49"/>
        <v>398.56700000000006</v>
      </c>
      <c r="M152" s="55">
        <f t="shared" si="50"/>
        <v>498.2087500000001</v>
      </c>
      <c r="N152" s="56">
        <f t="shared" si="51"/>
        <v>565.4669312500001</v>
      </c>
      <c r="O152" s="101">
        <f t="shared" si="52"/>
        <v>345</v>
      </c>
      <c r="P152" s="55">
        <f t="shared" si="53"/>
        <v>460</v>
      </c>
      <c r="Q152" s="55">
        <f t="shared" si="54"/>
        <v>575</v>
      </c>
      <c r="R152" s="56">
        <f t="shared" si="56"/>
        <v>903</v>
      </c>
    </row>
    <row r="153" spans="1:18" ht="15">
      <c r="A153" s="7">
        <v>38</v>
      </c>
      <c r="B153" s="52" t="s">
        <v>184</v>
      </c>
      <c r="C153" s="57" t="s">
        <v>147</v>
      </c>
      <c r="D153" s="110">
        <v>230</v>
      </c>
      <c r="E153" s="54">
        <f t="shared" si="42"/>
        <v>76.59</v>
      </c>
      <c r="F153" s="5">
        <f t="shared" si="43"/>
        <v>306.59000000000003</v>
      </c>
      <c r="G153" s="54">
        <f t="shared" si="44"/>
        <v>76.64750000000001</v>
      </c>
      <c r="H153" s="5">
        <f t="shared" si="45"/>
        <v>383.23750000000007</v>
      </c>
      <c r="I153" s="70">
        <f t="shared" si="46"/>
        <v>51.737062500000015</v>
      </c>
      <c r="J153" s="14">
        <f t="shared" si="47"/>
        <v>434.9745625000001</v>
      </c>
      <c r="K153" s="31">
        <f t="shared" si="48"/>
        <v>299</v>
      </c>
      <c r="L153" s="55">
        <f t="shared" si="49"/>
        <v>398.56700000000006</v>
      </c>
      <c r="M153" s="55">
        <f t="shared" si="50"/>
        <v>498.2087500000001</v>
      </c>
      <c r="N153" s="56">
        <f t="shared" si="51"/>
        <v>565.4669312500001</v>
      </c>
      <c r="O153" s="101">
        <f t="shared" si="52"/>
        <v>345</v>
      </c>
      <c r="P153" s="55">
        <f t="shared" si="53"/>
        <v>460</v>
      </c>
      <c r="Q153" s="55">
        <f t="shared" si="54"/>
        <v>575</v>
      </c>
      <c r="R153" s="56">
        <f t="shared" si="56"/>
        <v>704</v>
      </c>
    </row>
    <row r="154" spans="1:18" ht="15">
      <c r="A154" s="7">
        <v>39</v>
      </c>
      <c r="B154" s="52" t="s">
        <v>185</v>
      </c>
      <c r="C154" s="57" t="s">
        <v>147</v>
      </c>
      <c r="D154" s="110">
        <v>287</v>
      </c>
      <c r="E154" s="54">
        <f t="shared" si="42"/>
        <v>95.57100000000001</v>
      </c>
      <c r="F154" s="5">
        <f t="shared" si="43"/>
        <v>382.571</v>
      </c>
      <c r="G154" s="54">
        <f t="shared" si="44"/>
        <v>95.64275</v>
      </c>
      <c r="H154" s="5">
        <f t="shared" si="45"/>
        <v>478.21375</v>
      </c>
      <c r="I154" s="70">
        <f t="shared" si="46"/>
        <v>64.55885625</v>
      </c>
      <c r="J154" s="14">
        <f t="shared" si="47"/>
        <v>542.77260625</v>
      </c>
      <c r="K154" s="31">
        <f t="shared" si="48"/>
        <v>373.1</v>
      </c>
      <c r="L154" s="55">
        <f t="shared" si="49"/>
        <v>497.3423</v>
      </c>
      <c r="M154" s="55">
        <f t="shared" si="50"/>
        <v>621.677875</v>
      </c>
      <c r="N154" s="56">
        <f t="shared" si="51"/>
        <v>705.604388125</v>
      </c>
      <c r="O154" s="101">
        <f t="shared" si="52"/>
        <v>431</v>
      </c>
      <c r="P154" s="55">
        <f t="shared" si="53"/>
        <v>574</v>
      </c>
      <c r="Q154" s="55">
        <f t="shared" si="54"/>
        <v>718</v>
      </c>
      <c r="R154" s="56">
        <f t="shared" si="56"/>
        <v>704</v>
      </c>
    </row>
    <row r="155" spans="1:18" ht="15">
      <c r="A155" s="7">
        <v>40</v>
      </c>
      <c r="B155" s="52" t="s">
        <v>186</v>
      </c>
      <c r="C155" s="57" t="s">
        <v>147</v>
      </c>
      <c r="D155" s="110">
        <v>213</v>
      </c>
      <c r="E155" s="54">
        <f t="shared" si="42"/>
        <v>70.929</v>
      </c>
      <c r="F155" s="5">
        <f t="shared" si="43"/>
        <v>283.929</v>
      </c>
      <c r="G155" s="54">
        <f t="shared" si="44"/>
        <v>70.98225</v>
      </c>
      <c r="H155" s="5">
        <f t="shared" si="45"/>
        <v>354.91125</v>
      </c>
      <c r="I155" s="70">
        <f t="shared" si="46"/>
        <v>47.91301875</v>
      </c>
      <c r="J155" s="14">
        <f t="shared" si="47"/>
        <v>402.82426875</v>
      </c>
      <c r="K155" s="31">
        <f t="shared" si="48"/>
        <v>276.90000000000003</v>
      </c>
      <c r="L155" s="55">
        <f t="shared" si="49"/>
        <v>369.10769999999997</v>
      </c>
      <c r="M155" s="55">
        <f t="shared" si="50"/>
        <v>461.384625</v>
      </c>
      <c r="N155" s="56">
        <f t="shared" si="51"/>
        <v>523.671549375</v>
      </c>
      <c r="O155" s="101">
        <f t="shared" si="52"/>
        <v>320</v>
      </c>
      <c r="P155" s="55">
        <f t="shared" si="53"/>
        <v>426</v>
      </c>
      <c r="Q155" s="55">
        <f t="shared" si="54"/>
        <v>533</v>
      </c>
      <c r="R155" s="56">
        <f t="shared" si="56"/>
        <v>625</v>
      </c>
    </row>
    <row r="156" spans="1:18" ht="15">
      <c r="A156" s="7">
        <v>41</v>
      </c>
      <c r="B156" s="52" t="s">
        <v>187</v>
      </c>
      <c r="C156" s="57" t="s">
        <v>147</v>
      </c>
      <c r="D156" s="110">
        <v>213</v>
      </c>
      <c r="E156" s="54">
        <f t="shared" si="42"/>
        <v>70.929</v>
      </c>
      <c r="F156" s="5">
        <f t="shared" si="43"/>
        <v>283.929</v>
      </c>
      <c r="G156" s="54">
        <f t="shared" si="44"/>
        <v>70.98225</v>
      </c>
      <c r="H156" s="5">
        <f t="shared" si="45"/>
        <v>354.91125</v>
      </c>
      <c r="I156" s="70">
        <f t="shared" si="46"/>
        <v>47.91301875</v>
      </c>
      <c r="J156" s="14">
        <f t="shared" si="47"/>
        <v>402.82426875</v>
      </c>
      <c r="K156" s="31">
        <f t="shared" si="48"/>
        <v>276.90000000000003</v>
      </c>
      <c r="L156" s="55">
        <f t="shared" si="49"/>
        <v>369.10769999999997</v>
      </c>
      <c r="M156" s="55">
        <f t="shared" si="50"/>
        <v>461.384625</v>
      </c>
      <c r="N156" s="56">
        <f t="shared" si="51"/>
        <v>523.671549375</v>
      </c>
      <c r="O156" s="101">
        <f t="shared" si="52"/>
        <v>320</v>
      </c>
      <c r="P156" s="55">
        <f t="shared" si="53"/>
        <v>426</v>
      </c>
      <c r="Q156" s="55">
        <f t="shared" si="54"/>
        <v>533</v>
      </c>
      <c r="R156" s="56">
        <f t="shared" si="56"/>
        <v>903</v>
      </c>
    </row>
    <row r="157" spans="1:18" ht="15">
      <c r="A157" s="7">
        <v>42</v>
      </c>
      <c r="B157" s="52" t="s">
        <v>188</v>
      </c>
      <c r="C157" s="57" t="s">
        <v>147</v>
      </c>
      <c r="D157" s="110">
        <v>213</v>
      </c>
      <c r="E157" s="54">
        <f t="shared" si="42"/>
        <v>70.929</v>
      </c>
      <c r="F157" s="5">
        <f t="shared" si="43"/>
        <v>283.929</v>
      </c>
      <c r="G157" s="54">
        <f t="shared" si="44"/>
        <v>70.98225</v>
      </c>
      <c r="H157" s="5">
        <f t="shared" si="45"/>
        <v>354.91125</v>
      </c>
      <c r="I157" s="70">
        <f t="shared" si="46"/>
        <v>47.91301875</v>
      </c>
      <c r="J157" s="14">
        <f t="shared" si="47"/>
        <v>402.82426875</v>
      </c>
      <c r="K157" s="31">
        <f t="shared" si="48"/>
        <v>276.90000000000003</v>
      </c>
      <c r="L157" s="55">
        <f t="shared" si="49"/>
        <v>369.10769999999997</v>
      </c>
      <c r="M157" s="55">
        <f t="shared" si="50"/>
        <v>461.384625</v>
      </c>
      <c r="N157" s="56">
        <f t="shared" si="51"/>
        <v>523.671549375</v>
      </c>
      <c r="O157" s="101">
        <f t="shared" si="52"/>
        <v>320</v>
      </c>
      <c r="P157" s="55">
        <f t="shared" si="53"/>
        <v>426</v>
      </c>
      <c r="Q157" s="55">
        <f t="shared" si="54"/>
        <v>533</v>
      </c>
      <c r="R157" s="56">
        <f t="shared" si="56"/>
        <v>610</v>
      </c>
    </row>
    <row r="158" spans="1:18" ht="15">
      <c r="A158" s="7">
        <v>43</v>
      </c>
      <c r="B158" s="52" t="s">
        <v>189</v>
      </c>
      <c r="C158" s="57" t="s">
        <v>147</v>
      </c>
      <c r="D158" s="110">
        <v>287</v>
      </c>
      <c r="E158" s="54">
        <f t="shared" si="42"/>
        <v>95.57100000000001</v>
      </c>
      <c r="F158" s="5">
        <f t="shared" si="43"/>
        <v>382.571</v>
      </c>
      <c r="G158" s="54">
        <f t="shared" si="44"/>
        <v>95.64275</v>
      </c>
      <c r="H158" s="5">
        <f t="shared" si="45"/>
        <v>478.21375</v>
      </c>
      <c r="I158" s="70">
        <f t="shared" si="46"/>
        <v>64.55885625</v>
      </c>
      <c r="J158" s="14">
        <f t="shared" si="47"/>
        <v>542.77260625</v>
      </c>
      <c r="K158" s="31">
        <f t="shared" si="48"/>
        <v>373.1</v>
      </c>
      <c r="L158" s="55">
        <f t="shared" si="49"/>
        <v>497.3423</v>
      </c>
      <c r="M158" s="55">
        <f t="shared" si="50"/>
        <v>621.677875</v>
      </c>
      <c r="N158" s="56">
        <f t="shared" si="51"/>
        <v>705.604388125</v>
      </c>
      <c r="O158" s="101">
        <f t="shared" si="52"/>
        <v>431</v>
      </c>
      <c r="P158" s="55">
        <f t="shared" si="53"/>
        <v>574</v>
      </c>
      <c r="Q158" s="55">
        <f t="shared" si="54"/>
        <v>718</v>
      </c>
      <c r="R158" s="56">
        <f t="shared" si="56"/>
        <v>653</v>
      </c>
    </row>
    <row r="159" spans="1:18" ht="15">
      <c r="A159" s="7">
        <v>44</v>
      </c>
      <c r="B159" s="52" t="s">
        <v>190</v>
      </c>
      <c r="C159" s="57" t="s">
        <v>147</v>
      </c>
      <c r="D159" s="110">
        <v>287</v>
      </c>
      <c r="E159" s="54">
        <f t="shared" si="42"/>
        <v>95.57100000000001</v>
      </c>
      <c r="F159" s="5">
        <f t="shared" si="43"/>
        <v>382.571</v>
      </c>
      <c r="G159" s="54">
        <f t="shared" si="44"/>
        <v>95.64275</v>
      </c>
      <c r="H159" s="5">
        <f t="shared" si="45"/>
        <v>478.21375</v>
      </c>
      <c r="I159" s="70">
        <f t="shared" si="46"/>
        <v>64.55885625</v>
      </c>
      <c r="J159" s="14">
        <f t="shared" si="47"/>
        <v>542.77260625</v>
      </c>
      <c r="K159" s="31">
        <f t="shared" si="48"/>
        <v>373.1</v>
      </c>
      <c r="L159" s="55">
        <f t="shared" si="49"/>
        <v>497.3423</v>
      </c>
      <c r="M159" s="55">
        <f t="shared" si="50"/>
        <v>621.677875</v>
      </c>
      <c r="N159" s="56">
        <f t="shared" si="51"/>
        <v>705.604388125</v>
      </c>
      <c r="O159" s="101">
        <f t="shared" si="52"/>
        <v>431</v>
      </c>
      <c r="P159" s="55">
        <f t="shared" si="53"/>
        <v>574</v>
      </c>
      <c r="Q159" s="55">
        <f t="shared" si="54"/>
        <v>718</v>
      </c>
      <c r="R159" s="56">
        <f t="shared" si="56"/>
        <v>653</v>
      </c>
    </row>
    <row r="160" spans="1:18" ht="15">
      <c r="A160" s="7">
        <v>45</v>
      </c>
      <c r="B160" s="52" t="s">
        <v>191</v>
      </c>
      <c r="C160" s="57" t="s">
        <v>147</v>
      </c>
      <c r="D160" s="110">
        <v>308</v>
      </c>
      <c r="E160" s="54">
        <f t="shared" si="42"/>
        <v>102.56400000000001</v>
      </c>
      <c r="F160" s="5">
        <f t="shared" si="43"/>
        <v>410.564</v>
      </c>
      <c r="G160" s="54">
        <f t="shared" si="44"/>
        <v>102.641</v>
      </c>
      <c r="H160" s="5">
        <f t="shared" si="45"/>
        <v>513.205</v>
      </c>
      <c r="I160" s="70">
        <f t="shared" si="46"/>
        <v>69.28267500000001</v>
      </c>
      <c r="J160" s="14">
        <f t="shared" si="47"/>
        <v>582.4876750000001</v>
      </c>
      <c r="K160" s="31">
        <f t="shared" si="48"/>
        <v>400.40000000000003</v>
      </c>
      <c r="L160" s="55">
        <f t="shared" si="49"/>
        <v>533.7332</v>
      </c>
      <c r="M160" s="55">
        <f t="shared" si="50"/>
        <v>667.1665</v>
      </c>
      <c r="N160" s="56">
        <f t="shared" si="51"/>
        <v>757.2339775000002</v>
      </c>
      <c r="O160" s="101">
        <f t="shared" si="52"/>
        <v>462</v>
      </c>
      <c r="P160" s="55">
        <f t="shared" si="53"/>
        <v>616</v>
      </c>
      <c r="Q160" s="55">
        <f t="shared" si="54"/>
        <v>770</v>
      </c>
      <c r="R160" s="56">
        <f t="shared" si="56"/>
        <v>653</v>
      </c>
    </row>
    <row r="161" spans="1:18" ht="15">
      <c r="A161" s="7">
        <v>46</v>
      </c>
      <c r="B161" s="52" t="s">
        <v>192</v>
      </c>
      <c r="C161" s="57" t="s">
        <v>147</v>
      </c>
      <c r="D161" s="110">
        <v>283</v>
      </c>
      <c r="E161" s="54">
        <f t="shared" si="42"/>
        <v>94.239</v>
      </c>
      <c r="F161" s="5">
        <f t="shared" si="43"/>
        <v>377.23900000000003</v>
      </c>
      <c r="G161" s="54">
        <f t="shared" si="44"/>
        <v>94.30975000000001</v>
      </c>
      <c r="H161" s="5">
        <f t="shared" si="45"/>
        <v>471.54875000000004</v>
      </c>
      <c r="I161" s="70">
        <f t="shared" si="46"/>
        <v>63.65908125000001</v>
      </c>
      <c r="J161" s="14">
        <f t="shared" si="47"/>
        <v>535.20783125</v>
      </c>
      <c r="K161" s="31">
        <f t="shared" si="48"/>
        <v>367.90000000000003</v>
      </c>
      <c r="L161" s="55">
        <f t="shared" si="49"/>
        <v>490.4107000000001</v>
      </c>
      <c r="M161" s="55">
        <f t="shared" si="50"/>
        <v>613.0133750000001</v>
      </c>
      <c r="N161" s="56">
        <f t="shared" si="51"/>
        <v>695.7701806250001</v>
      </c>
      <c r="O161" s="101">
        <f t="shared" si="52"/>
        <v>425</v>
      </c>
      <c r="P161" s="55">
        <f t="shared" si="53"/>
        <v>566</v>
      </c>
      <c r="Q161" s="55">
        <f t="shared" si="54"/>
        <v>708</v>
      </c>
      <c r="R161" s="56">
        <f t="shared" si="56"/>
        <v>815</v>
      </c>
    </row>
    <row r="162" spans="1:18" ht="15">
      <c r="A162" s="7">
        <v>47</v>
      </c>
      <c r="B162" s="52" t="s">
        <v>193</v>
      </c>
      <c r="C162" s="57" t="s">
        <v>147</v>
      </c>
      <c r="D162" s="110">
        <v>293</v>
      </c>
      <c r="E162" s="54">
        <f t="shared" si="42"/>
        <v>97.569</v>
      </c>
      <c r="F162" s="5">
        <f t="shared" si="43"/>
        <v>390.569</v>
      </c>
      <c r="G162" s="54">
        <f t="shared" si="44"/>
        <v>97.64225</v>
      </c>
      <c r="H162" s="5">
        <f t="shared" si="45"/>
        <v>488.21125</v>
      </c>
      <c r="I162" s="70">
        <f t="shared" si="46"/>
        <v>65.90851875</v>
      </c>
      <c r="J162" s="14">
        <f t="shared" si="47"/>
        <v>554.11976875</v>
      </c>
      <c r="K162" s="31">
        <f t="shared" si="48"/>
        <v>380.90000000000003</v>
      </c>
      <c r="L162" s="55">
        <f t="shared" si="49"/>
        <v>507.7397</v>
      </c>
      <c r="M162" s="55">
        <f t="shared" si="50"/>
        <v>634.674625</v>
      </c>
      <c r="N162" s="56">
        <f t="shared" si="51"/>
        <v>720.3556993750001</v>
      </c>
      <c r="O162" s="101">
        <f t="shared" si="52"/>
        <v>440</v>
      </c>
      <c r="P162" s="55">
        <f t="shared" si="53"/>
        <v>586</v>
      </c>
      <c r="Q162" s="55">
        <f t="shared" si="54"/>
        <v>733</v>
      </c>
      <c r="R162" s="56">
        <f t="shared" si="56"/>
        <v>605</v>
      </c>
    </row>
    <row r="163" spans="1:18" ht="15">
      <c r="A163" s="7">
        <v>48</v>
      </c>
      <c r="B163" s="52" t="s">
        <v>194</v>
      </c>
      <c r="C163" s="57" t="s">
        <v>147</v>
      </c>
      <c r="D163" s="110">
        <v>260</v>
      </c>
      <c r="E163" s="54">
        <f t="shared" si="42"/>
        <v>86.58</v>
      </c>
      <c r="F163" s="5">
        <f t="shared" si="43"/>
        <v>346.58</v>
      </c>
      <c r="G163" s="54">
        <f t="shared" si="44"/>
        <v>86.645</v>
      </c>
      <c r="H163" s="5">
        <f t="shared" si="45"/>
        <v>433.22499999999997</v>
      </c>
      <c r="I163" s="70">
        <f t="shared" si="46"/>
        <v>58.485375</v>
      </c>
      <c r="J163" s="14">
        <f t="shared" si="47"/>
        <v>491.71037499999994</v>
      </c>
      <c r="K163" s="31">
        <f t="shared" si="48"/>
        <v>338</v>
      </c>
      <c r="L163" s="55">
        <f t="shared" si="49"/>
        <v>450.554</v>
      </c>
      <c r="M163" s="55">
        <f t="shared" si="50"/>
        <v>563.1925</v>
      </c>
      <c r="N163" s="56">
        <f t="shared" si="51"/>
        <v>639.2234874999999</v>
      </c>
      <c r="O163" s="101">
        <f t="shared" si="52"/>
        <v>390</v>
      </c>
      <c r="P163" s="55">
        <f t="shared" si="53"/>
        <v>520</v>
      </c>
      <c r="Q163" s="55">
        <f t="shared" si="54"/>
        <v>650</v>
      </c>
      <c r="R163" s="56">
        <f t="shared" si="56"/>
        <v>605</v>
      </c>
    </row>
    <row r="164" spans="1:18" ht="15">
      <c r="A164" s="7">
        <v>49</v>
      </c>
      <c r="B164" s="52" t="s">
        <v>195</v>
      </c>
      <c r="C164" s="57" t="s">
        <v>147</v>
      </c>
      <c r="D164" s="110">
        <v>275</v>
      </c>
      <c r="E164" s="54">
        <f t="shared" si="42"/>
        <v>91.575</v>
      </c>
      <c r="F164" s="5">
        <f t="shared" si="43"/>
        <v>366.575</v>
      </c>
      <c r="G164" s="54">
        <f t="shared" si="44"/>
        <v>91.64375</v>
      </c>
      <c r="H164" s="5">
        <f t="shared" si="45"/>
        <v>458.21875</v>
      </c>
      <c r="I164" s="70">
        <f t="shared" si="46"/>
        <v>61.85953125</v>
      </c>
      <c r="J164" s="14">
        <f t="shared" si="47"/>
        <v>520.07828125</v>
      </c>
      <c r="K164" s="31">
        <f t="shared" si="48"/>
        <v>357.5</v>
      </c>
      <c r="L164" s="55">
        <f t="shared" si="49"/>
        <v>476.5475</v>
      </c>
      <c r="M164" s="55">
        <f t="shared" si="50"/>
        <v>595.684375</v>
      </c>
      <c r="N164" s="56">
        <f t="shared" si="51"/>
        <v>676.1017656250001</v>
      </c>
      <c r="O164" s="101">
        <f t="shared" si="52"/>
        <v>413</v>
      </c>
      <c r="P164" s="55">
        <f t="shared" si="53"/>
        <v>550</v>
      </c>
      <c r="Q164" s="55">
        <f t="shared" si="54"/>
        <v>688</v>
      </c>
      <c r="R164" s="56">
        <f t="shared" si="56"/>
        <v>605</v>
      </c>
    </row>
    <row r="165" spans="1:18" ht="15">
      <c r="A165" s="7">
        <v>50</v>
      </c>
      <c r="B165" s="52" t="s">
        <v>196</v>
      </c>
      <c r="C165" s="57" t="s">
        <v>147</v>
      </c>
      <c r="D165" s="110">
        <v>275</v>
      </c>
      <c r="E165" s="54">
        <f t="shared" si="42"/>
        <v>91.575</v>
      </c>
      <c r="F165" s="5">
        <f t="shared" si="43"/>
        <v>366.575</v>
      </c>
      <c r="G165" s="54">
        <f t="shared" si="44"/>
        <v>91.64375</v>
      </c>
      <c r="H165" s="5">
        <f t="shared" si="45"/>
        <v>458.21875</v>
      </c>
      <c r="I165" s="70">
        <f t="shared" si="46"/>
        <v>61.85953125</v>
      </c>
      <c r="J165" s="14">
        <f t="shared" si="47"/>
        <v>520.07828125</v>
      </c>
      <c r="K165" s="31">
        <f t="shared" si="48"/>
        <v>357.5</v>
      </c>
      <c r="L165" s="55">
        <f t="shared" si="49"/>
        <v>476.5475</v>
      </c>
      <c r="M165" s="55">
        <f t="shared" si="50"/>
        <v>595.684375</v>
      </c>
      <c r="N165" s="56">
        <f t="shared" si="51"/>
        <v>676.1017656250001</v>
      </c>
      <c r="O165" s="101">
        <f t="shared" si="52"/>
        <v>413</v>
      </c>
      <c r="P165" s="55">
        <f t="shared" si="53"/>
        <v>550</v>
      </c>
      <c r="Q165" s="55">
        <f t="shared" si="54"/>
        <v>688</v>
      </c>
      <c r="R165" s="56">
        <f t="shared" si="56"/>
        <v>815</v>
      </c>
    </row>
    <row r="166" spans="1:18" ht="15">
      <c r="A166" s="7">
        <v>51</v>
      </c>
      <c r="B166" s="52" t="s">
        <v>197</v>
      </c>
      <c r="C166" s="57" t="s">
        <v>147</v>
      </c>
      <c r="D166" s="110">
        <v>300</v>
      </c>
      <c r="E166" s="54">
        <f t="shared" si="42"/>
        <v>99.9</v>
      </c>
      <c r="F166" s="5">
        <f t="shared" si="43"/>
        <v>399.9</v>
      </c>
      <c r="G166" s="54">
        <f t="shared" si="44"/>
        <v>99.975</v>
      </c>
      <c r="H166" s="5">
        <f t="shared" si="45"/>
        <v>499.875</v>
      </c>
      <c r="I166" s="70">
        <f t="shared" si="46"/>
        <v>67.483125</v>
      </c>
      <c r="J166" s="14">
        <f t="shared" si="47"/>
        <v>567.358125</v>
      </c>
      <c r="K166" s="31">
        <f t="shared" si="48"/>
        <v>390</v>
      </c>
      <c r="L166" s="55">
        <f t="shared" si="49"/>
        <v>519.87</v>
      </c>
      <c r="M166" s="55">
        <f t="shared" si="50"/>
        <v>649.8375</v>
      </c>
      <c r="N166" s="56">
        <f t="shared" si="51"/>
        <v>737.5655624999999</v>
      </c>
      <c r="O166" s="101">
        <f t="shared" si="52"/>
        <v>450</v>
      </c>
      <c r="P166" s="55">
        <f t="shared" si="53"/>
        <v>600</v>
      </c>
      <c r="Q166" s="55">
        <f t="shared" si="54"/>
        <v>750</v>
      </c>
      <c r="R166" s="56">
        <f t="shared" si="56"/>
        <v>815</v>
      </c>
    </row>
    <row r="167" spans="1:18" ht="15">
      <c r="A167" s="7">
        <v>52</v>
      </c>
      <c r="B167" s="52" t="s">
        <v>198</v>
      </c>
      <c r="C167" s="57" t="s">
        <v>147</v>
      </c>
      <c r="D167" s="110">
        <v>280</v>
      </c>
      <c r="E167" s="54">
        <f t="shared" si="42"/>
        <v>93.24000000000001</v>
      </c>
      <c r="F167" s="5">
        <f t="shared" si="43"/>
        <v>373.24</v>
      </c>
      <c r="G167" s="54">
        <f t="shared" si="44"/>
        <v>93.31</v>
      </c>
      <c r="H167" s="5">
        <f t="shared" si="45"/>
        <v>466.55</v>
      </c>
      <c r="I167" s="70">
        <f t="shared" si="46"/>
        <v>62.98425</v>
      </c>
      <c r="J167" s="14">
        <f t="shared" si="47"/>
        <v>529.53425</v>
      </c>
      <c r="K167" s="31">
        <f t="shared" si="48"/>
        <v>364</v>
      </c>
      <c r="L167" s="55">
        <f t="shared" si="49"/>
        <v>485.21200000000005</v>
      </c>
      <c r="M167" s="55">
        <f t="shared" si="50"/>
        <v>606.515</v>
      </c>
      <c r="N167" s="56">
        <f t="shared" si="51"/>
        <v>688.394525</v>
      </c>
      <c r="O167" s="101">
        <f t="shared" si="52"/>
        <v>420</v>
      </c>
      <c r="P167" s="55">
        <f t="shared" si="53"/>
        <v>560</v>
      </c>
      <c r="Q167" s="55">
        <f t="shared" si="54"/>
        <v>700</v>
      </c>
      <c r="R167" s="56">
        <f t="shared" si="56"/>
        <v>874</v>
      </c>
    </row>
    <row r="168" spans="1:18" ht="15">
      <c r="A168" s="7">
        <v>53</v>
      </c>
      <c r="B168" s="52" t="s">
        <v>199</v>
      </c>
      <c r="C168" s="57" t="s">
        <v>147</v>
      </c>
      <c r="D168" s="110">
        <v>260</v>
      </c>
      <c r="E168" s="54">
        <f t="shared" si="42"/>
        <v>86.58</v>
      </c>
      <c r="F168" s="5">
        <f t="shared" si="43"/>
        <v>346.58</v>
      </c>
      <c r="G168" s="54">
        <f t="shared" si="44"/>
        <v>86.645</v>
      </c>
      <c r="H168" s="5">
        <f t="shared" si="45"/>
        <v>433.22499999999997</v>
      </c>
      <c r="I168" s="70">
        <f t="shared" si="46"/>
        <v>58.485375</v>
      </c>
      <c r="J168" s="14">
        <f t="shared" si="47"/>
        <v>491.71037499999994</v>
      </c>
      <c r="K168" s="31">
        <f t="shared" si="48"/>
        <v>338</v>
      </c>
      <c r="L168" s="55">
        <f t="shared" si="49"/>
        <v>450.554</v>
      </c>
      <c r="M168" s="55">
        <f t="shared" si="50"/>
        <v>563.1925</v>
      </c>
      <c r="N168" s="56">
        <f t="shared" si="51"/>
        <v>639.2234874999999</v>
      </c>
      <c r="O168" s="101">
        <f t="shared" si="52"/>
        <v>390</v>
      </c>
      <c r="P168" s="55">
        <f t="shared" si="53"/>
        <v>520</v>
      </c>
      <c r="Q168" s="55">
        <f t="shared" si="54"/>
        <v>650</v>
      </c>
      <c r="R168" s="56">
        <f t="shared" si="56"/>
        <v>803</v>
      </c>
    </row>
    <row r="169" spans="1:18" ht="15">
      <c r="A169" s="7">
        <v>54</v>
      </c>
      <c r="B169" s="52" t="s">
        <v>200</v>
      </c>
      <c r="C169" s="57" t="s">
        <v>147</v>
      </c>
      <c r="D169" s="110">
        <v>283</v>
      </c>
      <c r="E169" s="54">
        <f t="shared" si="42"/>
        <v>94.239</v>
      </c>
      <c r="F169" s="5">
        <f t="shared" si="43"/>
        <v>377.23900000000003</v>
      </c>
      <c r="G169" s="54">
        <f t="shared" si="44"/>
        <v>94.30975000000001</v>
      </c>
      <c r="H169" s="5">
        <f t="shared" si="45"/>
        <v>471.54875000000004</v>
      </c>
      <c r="I169" s="70">
        <f t="shared" si="46"/>
        <v>63.65908125000001</v>
      </c>
      <c r="J169" s="14">
        <f t="shared" si="47"/>
        <v>535.20783125</v>
      </c>
      <c r="K169" s="31">
        <f t="shared" si="48"/>
        <v>367.90000000000003</v>
      </c>
      <c r="L169" s="55">
        <f t="shared" si="49"/>
        <v>490.4107000000001</v>
      </c>
      <c r="M169" s="55">
        <f t="shared" si="50"/>
        <v>613.0133750000001</v>
      </c>
      <c r="N169" s="56">
        <f t="shared" si="51"/>
        <v>695.7701806250001</v>
      </c>
      <c r="O169" s="101">
        <f t="shared" si="52"/>
        <v>425</v>
      </c>
      <c r="P169" s="55">
        <f t="shared" si="53"/>
        <v>566</v>
      </c>
      <c r="Q169" s="55">
        <f t="shared" si="54"/>
        <v>708</v>
      </c>
      <c r="R169" s="56">
        <f t="shared" si="56"/>
        <v>832</v>
      </c>
    </row>
    <row r="170" spans="1:18" ht="15">
      <c r="A170" s="7">
        <v>55</v>
      </c>
      <c r="B170" s="52" t="s">
        <v>201</v>
      </c>
      <c r="C170" s="57" t="s">
        <v>147</v>
      </c>
      <c r="D170" s="110">
        <v>308</v>
      </c>
      <c r="E170" s="54">
        <f t="shared" si="42"/>
        <v>102.56400000000001</v>
      </c>
      <c r="F170" s="5">
        <f t="shared" si="43"/>
        <v>410.564</v>
      </c>
      <c r="G170" s="54">
        <f t="shared" si="44"/>
        <v>102.641</v>
      </c>
      <c r="H170" s="5">
        <f t="shared" si="45"/>
        <v>513.205</v>
      </c>
      <c r="I170" s="70">
        <f t="shared" si="46"/>
        <v>69.28267500000001</v>
      </c>
      <c r="J170" s="14">
        <f t="shared" si="47"/>
        <v>582.4876750000001</v>
      </c>
      <c r="K170" s="31">
        <f t="shared" si="48"/>
        <v>400.40000000000003</v>
      </c>
      <c r="L170" s="55">
        <f t="shared" si="49"/>
        <v>533.7332</v>
      </c>
      <c r="M170" s="55">
        <f t="shared" si="50"/>
        <v>667.1665</v>
      </c>
      <c r="N170" s="56">
        <f t="shared" si="51"/>
        <v>757.2339775000002</v>
      </c>
      <c r="O170" s="101">
        <f t="shared" si="52"/>
        <v>462</v>
      </c>
      <c r="P170" s="55">
        <f t="shared" si="53"/>
        <v>616</v>
      </c>
      <c r="Q170" s="55">
        <f t="shared" si="54"/>
        <v>770</v>
      </c>
      <c r="R170" s="56">
        <f t="shared" si="56"/>
        <v>738</v>
      </c>
    </row>
    <row r="171" spans="1:18" ht="15">
      <c r="A171" s="38">
        <v>56</v>
      </c>
      <c r="B171" s="52" t="s">
        <v>202</v>
      </c>
      <c r="C171" s="57" t="s">
        <v>147</v>
      </c>
      <c r="D171" s="110">
        <v>275</v>
      </c>
      <c r="E171" s="54">
        <f t="shared" si="42"/>
        <v>91.575</v>
      </c>
      <c r="F171" s="5">
        <f t="shared" si="43"/>
        <v>366.575</v>
      </c>
      <c r="G171" s="54">
        <f t="shared" si="44"/>
        <v>91.64375</v>
      </c>
      <c r="H171" s="5">
        <f t="shared" si="45"/>
        <v>458.21875</v>
      </c>
      <c r="I171" s="70">
        <f t="shared" si="46"/>
        <v>61.85953125</v>
      </c>
      <c r="J171" s="14">
        <f t="shared" si="47"/>
        <v>520.07828125</v>
      </c>
      <c r="K171" s="31">
        <f t="shared" si="48"/>
        <v>357.5</v>
      </c>
      <c r="L171" s="55">
        <f t="shared" si="49"/>
        <v>476.5475</v>
      </c>
      <c r="M171" s="55">
        <f t="shared" si="50"/>
        <v>595.684375</v>
      </c>
      <c r="N171" s="56">
        <f t="shared" si="51"/>
        <v>676.1017656250001</v>
      </c>
      <c r="O171" s="101">
        <f t="shared" si="52"/>
        <v>413</v>
      </c>
      <c r="P171" s="55">
        <f t="shared" si="53"/>
        <v>550</v>
      </c>
      <c r="Q171" s="55">
        <f t="shared" si="54"/>
        <v>688</v>
      </c>
      <c r="R171" s="56">
        <f t="shared" si="56"/>
        <v>781</v>
      </c>
    </row>
    <row r="172" spans="1:18" ht="15">
      <c r="A172" s="7">
        <v>57</v>
      </c>
      <c r="B172" s="52" t="s">
        <v>207</v>
      </c>
      <c r="C172" s="57" t="s">
        <v>147</v>
      </c>
      <c r="D172" s="110">
        <v>300</v>
      </c>
      <c r="E172" s="54">
        <f aca="true" t="shared" si="57" ref="E172:E182">D172*$E$33</f>
        <v>99.9</v>
      </c>
      <c r="F172" s="5">
        <f aca="true" t="shared" si="58" ref="F172:F182">E172+D172</f>
        <v>399.9</v>
      </c>
      <c r="G172" s="54">
        <f aca="true" t="shared" si="59" ref="G172:G182">F172*$G$33</f>
        <v>99.975</v>
      </c>
      <c r="H172" s="5">
        <f aca="true" t="shared" si="60" ref="H172:H182">F172+G172</f>
        <v>499.875</v>
      </c>
      <c r="I172" s="70">
        <f aca="true" t="shared" si="61" ref="I172:I182">H172*$I$33</f>
        <v>67.483125</v>
      </c>
      <c r="J172" s="14">
        <f aca="true" t="shared" si="62" ref="J172:J182">H172+I172</f>
        <v>567.358125</v>
      </c>
      <c r="K172" s="31">
        <f aca="true" t="shared" si="63" ref="K172:K182">D172*1.3</f>
        <v>390</v>
      </c>
      <c r="L172" s="55">
        <f aca="true" t="shared" si="64" ref="L172:L182">F172*1.3</f>
        <v>519.87</v>
      </c>
      <c r="M172" s="55">
        <f aca="true" t="shared" si="65" ref="M172:M182">H172*1.3</f>
        <v>649.8375</v>
      </c>
      <c r="N172" s="56">
        <f aca="true" t="shared" si="66" ref="N172:N182">J172*1.3</f>
        <v>737.5655624999999</v>
      </c>
      <c r="O172" s="101">
        <f aca="true" t="shared" si="67" ref="O172:O182">ROUNDUP(D172*1.5,)</f>
        <v>450</v>
      </c>
      <c r="P172" s="55">
        <f aca="true" t="shared" si="68" ref="P172:P182">ROUNDUP(F172*1.5,)</f>
        <v>600</v>
      </c>
      <c r="Q172" s="55">
        <f aca="true" t="shared" si="69" ref="Q172:Q182">ROUNDUP(H172*1.5,)</f>
        <v>750</v>
      </c>
      <c r="R172" s="56">
        <f aca="true" t="shared" si="70" ref="R172:R182">ROUNDUP(J165*1.5,)</f>
        <v>781</v>
      </c>
    </row>
    <row r="173" spans="1:18" ht="15">
      <c r="A173" s="7">
        <v>58</v>
      </c>
      <c r="B173" s="52" t="s">
        <v>208</v>
      </c>
      <c r="C173" s="57" t="s">
        <v>147</v>
      </c>
      <c r="D173" s="110">
        <v>285</v>
      </c>
      <c r="E173" s="54">
        <f t="shared" si="57"/>
        <v>94.905</v>
      </c>
      <c r="F173" s="5">
        <f t="shared" si="58"/>
        <v>379.905</v>
      </c>
      <c r="G173" s="54">
        <f t="shared" si="59"/>
        <v>94.97625</v>
      </c>
      <c r="H173" s="5">
        <f t="shared" si="60"/>
        <v>474.88124999999997</v>
      </c>
      <c r="I173" s="70">
        <f t="shared" si="61"/>
        <v>64.10896875</v>
      </c>
      <c r="J173" s="14">
        <f t="shared" si="62"/>
        <v>538.9902187499999</v>
      </c>
      <c r="K173" s="31">
        <f t="shared" si="63"/>
        <v>370.5</v>
      </c>
      <c r="L173" s="55">
        <f t="shared" si="64"/>
        <v>493.87649999999996</v>
      </c>
      <c r="M173" s="55">
        <f t="shared" si="65"/>
        <v>617.3456249999999</v>
      </c>
      <c r="N173" s="56">
        <f t="shared" si="66"/>
        <v>700.687284375</v>
      </c>
      <c r="O173" s="101">
        <f t="shared" si="67"/>
        <v>428</v>
      </c>
      <c r="P173" s="55">
        <f t="shared" si="68"/>
        <v>570</v>
      </c>
      <c r="Q173" s="55">
        <f t="shared" si="69"/>
        <v>713</v>
      </c>
      <c r="R173" s="56">
        <f t="shared" si="70"/>
        <v>852</v>
      </c>
    </row>
    <row r="174" spans="1:18" ht="15">
      <c r="A174" s="7">
        <v>59</v>
      </c>
      <c r="B174" s="52" t="s">
        <v>209</v>
      </c>
      <c r="C174" s="57" t="s">
        <v>147</v>
      </c>
      <c r="D174" s="110">
        <v>235</v>
      </c>
      <c r="E174" s="54">
        <f t="shared" si="57"/>
        <v>78.25500000000001</v>
      </c>
      <c r="F174" s="5">
        <f t="shared" si="58"/>
        <v>313.255</v>
      </c>
      <c r="G174" s="54">
        <f t="shared" si="59"/>
        <v>78.31375</v>
      </c>
      <c r="H174" s="5">
        <f t="shared" si="60"/>
        <v>391.56875</v>
      </c>
      <c r="I174" s="70">
        <f t="shared" si="61"/>
        <v>52.86178125000001</v>
      </c>
      <c r="J174" s="14">
        <f t="shared" si="62"/>
        <v>444.43053125000006</v>
      </c>
      <c r="K174" s="31">
        <f t="shared" si="63"/>
        <v>305.5</v>
      </c>
      <c r="L174" s="55">
        <f t="shared" si="64"/>
        <v>407.2315</v>
      </c>
      <c r="M174" s="55">
        <f t="shared" si="65"/>
        <v>509.03937500000006</v>
      </c>
      <c r="N174" s="56">
        <f t="shared" si="66"/>
        <v>577.7596906250001</v>
      </c>
      <c r="O174" s="101">
        <f t="shared" si="67"/>
        <v>353</v>
      </c>
      <c r="P174" s="55">
        <f t="shared" si="68"/>
        <v>470</v>
      </c>
      <c r="Q174" s="55">
        <f t="shared" si="69"/>
        <v>588</v>
      </c>
      <c r="R174" s="56">
        <f t="shared" si="70"/>
        <v>795</v>
      </c>
    </row>
    <row r="175" spans="1:18" ht="15">
      <c r="A175" s="7">
        <v>60</v>
      </c>
      <c r="B175" s="52" t="s">
        <v>210</v>
      </c>
      <c r="C175" s="57" t="s">
        <v>147</v>
      </c>
      <c r="D175" s="110">
        <v>265</v>
      </c>
      <c r="E175" s="54">
        <f t="shared" si="57"/>
        <v>88.245</v>
      </c>
      <c r="F175" s="5">
        <f t="shared" si="58"/>
        <v>353.245</v>
      </c>
      <c r="G175" s="54">
        <f t="shared" si="59"/>
        <v>88.31125</v>
      </c>
      <c r="H175" s="5">
        <f t="shared" si="60"/>
        <v>441.55625</v>
      </c>
      <c r="I175" s="70">
        <f t="shared" si="61"/>
        <v>59.610093750000004</v>
      </c>
      <c r="J175" s="14">
        <f t="shared" si="62"/>
        <v>501.16634375</v>
      </c>
      <c r="K175" s="31">
        <f t="shared" si="63"/>
        <v>344.5</v>
      </c>
      <c r="L175" s="55">
        <f t="shared" si="64"/>
        <v>459.2185</v>
      </c>
      <c r="M175" s="55">
        <f t="shared" si="65"/>
        <v>574.0231249999999</v>
      </c>
      <c r="N175" s="56">
        <f t="shared" si="66"/>
        <v>651.516246875</v>
      </c>
      <c r="O175" s="101">
        <f t="shared" si="67"/>
        <v>398</v>
      </c>
      <c r="P175" s="55">
        <f t="shared" si="68"/>
        <v>530</v>
      </c>
      <c r="Q175" s="55">
        <f t="shared" si="69"/>
        <v>663</v>
      </c>
      <c r="R175" s="56">
        <f t="shared" si="70"/>
        <v>738</v>
      </c>
    </row>
    <row r="176" spans="1:18" ht="15">
      <c r="A176" s="7">
        <v>61</v>
      </c>
      <c r="B176" s="52" t="s">
        <v>211</v>
      </c>
      <c r="C176" s="57" t="s">
        <v>147</v>
      </c>
      <c r="D176" s="110">
        <v>270</v>
      </c>
      <c r="E176" s="54">
        <f t="shared" si="57"/>
        <v>89.91000000000001</v>
      </c>
      <c r="F176" s="5">
        <f t="shared" si="58"/>
        <v>359.91</v>
      </c>
      <c r="G176" s="54">
        <f t="shared" si="59"/>
        <v>89.9775</v>
      </c>
      <c r="H176" s="5">
        <f t="shared" si="60"/>
        <v>449.88750000000005</v>
      </c>
      <c r="I176" s="70">
        <f t="shared" si="61"/>
        <v>60.73481250000001</v>
      </c>
      <c r="J176" s="14">
        <f t="shared" si="62"/>
        <v>510.6223125000001</v>
      </c>
      <c r="K176" s="31">
        <f t="shared" si="63"/>
        <v>351</v>
      </c>
      <c r="L176" s="55">
        <f t="shared" si="64"/>
        <v>467.88300000000004</v>
      </c>
      <c r="M176" s="55">
        <f t="shared" si="65"/>
        <v>584.8537500000001</v>
      </c>
      <c r="N176" s="56">
        <f t="shared" si="66"/>
        <v>663.8090062500002</v>
      </c>
      <c r="O176" s="101">
        <f t="shared" si="67"/>
        <v>405</v>
      </c>
      <c r="P176" s="55">
        <f t="shared" si="68"/>
        <v>540</v>
      </c>
      <c r="Q176" s="55">
        <f t="shared" si="69"/>
        <v>675</v>
      </c>
      <c r="R176" s="56">
        <f t="shared" si="70"/>
        <v>803</v>
      </c>
    </row>
    <row r="177" spans="1:18" ht="15">
      <c r="A177" s="7">
        <v>62</v>
      </c>
      <c r="B177" s="52" t="s">
        <v>212</v>
      </c>
      <c r="C177" s="57" t="s">
        <v>147</v>
      </c>
      <c r="D177" s="110">
        <v>300</v>
      </c>
      <c r="E177" s="54">
        <f t="shared" si="57"/>
        <v>99.9</v>
      </c>
      <c r="F177" s="5">
        <f t="shared" si="58"/>
        <v>399.9</v>
      </c>
      <c r="G177" s="54">
        <f t="shared" si="59"/>
        <v>99.975</v>
      </c>
      <c r="H177" s="5">
        <f t="shared" si="60"/>
        <v>499.875</v>
      </c>
      <c r="I177" s="70">
        <f t="shared" si="61"/>
        <v>67.483125</v>
      </c>
      <c r="J177" s="14">
        <f t="shared" si="62"/>
        <v>567.358125</v>
      </c>
      <c r="K177" s="31">
        <f t="shared" si="63"/>
        <v>390</v>
      </c>
      <c r="L177" s="55">
        <f t="shared" si="64"/>
        <v>519.87</v>
      </c>
      <c r="M177" s="55">
        <f t="shared" si="65"/>
        <v>649.8375</v>
      </c>
      <c r="N177" s="56">
        <f t="shared" si="66"/>
        <v>737.5655624999999</v>
      </c>
      <c r="O177" s="101">
        <f t="shared" si="67"/>
        <v>450</v>
      </c>
      <c r="P177" s="55">
        <f t="shared" si="68"/>
        <v>600</v>
      </c>
      <c r="Q177" s="55">
        <f t="shared" si="69"/>
        <v>750</v>
      </c>
      <c r="R177" s="56">
        <f t="shared" si="70"/>
        <v>874</v>
      </c>
    </row>
    <row r="178" spans="1:18" ht="15">
      <c r="A178" s="7">
        <v>63</v>
      </c>
      <c r="B178" s="52" t="s">
        <v>213</v>
      </c>
      <c r="C178" s="57" t="s">
        <v>147</v>
      </c>
      <c r="D178" s="110">
        <v>290</v>
      </c>
      <c r="E178" s="54">
        <f t="shared" si="57"/>
        <v>96.57000000000001</v>
      </c>
      <c r="F178" s="5">
        <f t="shared" si="58"/>
        <v>386.57</v>
      </c>
      <c r="G178" s="54">
        <f t="shared" si="59"/>
        <v>96.6425</v>
      </c>
      <c r="H178" s="5">
        <f t="shared" si="60"/>
        <v>483.2125</v>
      </c>
      <c r="I178" s="70">
        <f t="shared" si="61"/>
        <v>65.2336875</v>
      </c>
      <c r="J178" s="14">
        <f t="shared" si="62"/>
        <v>548.4461875</v>
      </c>
      <c r="K178" s="31">
        <f t="shared" si="63"/>
        <v>377</v>
      </c>
      <c r="L178" s="55">
        <f t="shared" si="64"/>
        <v>502.541</v>
      </c>
      <c r="M178" s="55">
        <f t="shared" si="65"/>
        <v>628.17625</v>
      </c>
      <c r="N178" s="56">
        <f t="shared" si="66"/>
        <v>712.9800437499999</v>
      </c>
      <c r="O178" s="101">
        <f t="shared" si="67"/>
        <v>435</v>
      </c>
      <c r="P178" s="55">
        <f t="shared" si="68"/>
        <v>580</v>
      </c>
      <c r="Q178" s="55">
        <f t="shared" si="69"/>
        <v>725</v>
      </c>
      <c r="R178" s="56">
        <f t="shared" si="70"/>
        <v>781</v>
      </c>
    </row>
    <row r="179" spans="1:18" ht="15">
      <c r="A179" s="7">
        <v>64</v>
      </c>
      <c r="B179" s="52" t="s">
        <v>214</v>
      </c>
      <c r="C179" s="57" t="s">
        <v>147</v>
      </c>
      <c r="D179" s="110">
        <v>282</v>
      </c>
      <c r="E179" s="54">
        <f t="shared" si="57"/>
        <v>93.906</v>
      </c>
      <c r="F179" s="5">
        <f t="shared" si="58"/>
        <v>375.906</v>
      </c>
      <c r="G179" s="54">
        <f t="shared" si="59"/>
        <v>93.9765</v>
      </c>
      <c r="H179" s="5">
        <f t="shared" si="60"/>
        <v>469.8825</v>
      </c>
      <c r="I179" s="70">
        <f t="shared" si="61"/>
        <v>63.434137500000006</v>
      </c>
      <c r="J179" s="14">
        <f t="shared" si="62"/>
        <v>533.3166375</v>
      </c>
      <c r="K179" s="31">
        <f t="shared" si="63"/>
        <v>366.6</v>
      </c>
      <c r="L179" s="55">
        <f t="shared" si="64"/>
        <v>488.67780000000005</v>
      </c>
      <c r="M179" s="55">
        <f t="shared" si="65"/>
        <v>610.84725</v>
      </c>
      <c r="N179" s="56">
        <f t="shared" si="66"/>
        <v>693.31162875</v>
      </c>
      <c r="O179" s="101">
        <f t="shared" si="67"/>
        <v>423</v>
      </c>
      <c r="P179" s="55">
        <f t="shared" si="68"/>
        <v>564</v>
      </c>
      <c r="Q179" s="55">
        <f t="shared" si="69"/>
        <v>705</v>
      </c>
      <c r="R179" s="56">
        <f t="shared" si="70"/>
        <v>852</v>
      </c>
    </row>
    <row r="180" spans="1:18" ht="15">
      <c r="A180" s="7">
        <v>65</v>
      </c>
      <c r="B180" s="52" t="s">
        <v>215</v>
      </c>
      <c r="C180" s="57" t="s">
        <v>147</v>
      </c>
      <c r="D180" s="110">
        <v>305</v>
      </c>
      <c r="E180" s="54">
        <f t="shared" si="57"/>
        <v>101.56500000000001</v>
      </c>
      <c r="F180" s="5">
        <f t="shared" si="58"/>
        <v>406.565</v>
      </c>
      <c r="G180" s="54">
        <f t="shared" si="59"/>
        <v>101.64125</v>
      </c>
      <c r="H180" s="5">
        <f t="shared" si="60"/>
        <v>508.20625</v>
      </c>
      <c r="I180" s="70">
        <f t="shared" si="61"/>
        <v>68.60784375</v>
      </c>
      <c r="J180" s="14">
        <f t="shared" si="62"/>
        <v>576.81409375</v>
      </c>
      <c r="K180" s="31">
        <f t="shared" si="63"/>
        <v>396.5</v>
      </c>
      <c r="L180" s="55">
        <f t="shared" si="64"/>
        <v>528.5345</v>
      </c>
      <c r="M180" s="55">
        <f t="shared" si="65"/>
        <v>660.668125</v>
      </c>
      <c r="N180" s="56">
        <f t="shared" si="66"/>
        <v>749.858321875</v>
      </c>
      <c r="O180" s="101">
        <f t="shared" si="67"/>
        <v>458</v>
      </c>
      <c r="P180" s="55">
        <f t="shared" si="68"/>
        <v>610</v>
      </c>
      <c r="Q180" s="55">
        <f t="shared" si="69"/>
        <v>763</v>
      </c>
      <c r="R180" s="56">
        <f t="shared" si="70"/>
        <v>809</v>
      </c>
    </row>
    <row r="181" spans="1:18" ht="15">
      <c r="A181" s="7">
        <v>66</v>
      </c>
      <c r="B181" s="52" t="s">
        <v>216</v>
      </c>
      <c r="C181" s="57" t="s">
        <v>147</v>
      </c>
      <c r="D181" s="110">
        <v>317</v>
      </c>
      <c r="E181" s="54">
        <f t="shared" si="57"/>
        <v>105.561</v>
      </c>
      <c r="F181" s="5">
        <f t="shared" si="58"/>
        <v>422.56100000000004</v>
      </c>
      <c r="G181" s="54">
        <f t="shared" si="59"/>
        <v>105.64025000000001</v>
      </c>
      <c r="H181" s="5">
        <f t="shared" si="60"/>
        <v>528.2012500000001</v>
      </c>
      <c r="I181" s="70">
        <f t="shared" si="61"/>
        <v>71.30716875000002</v>
      </c>
      <c r="J181" s="14">
        <f t="shared" si="62"/>
        <v>599.5084187500001</v>
      </c>
      <c r="K181" s="31">
        <f t="shared" si="63"/>
        <v>412.1</v>
      </c>
      <c r="L181" s="55">
        <f t="shared" si="64"/>
        <v>549.3293000000001</v>
      </c>
      <c r="M181" s="55">
        <f t="shared" si="65"/>
        <v>686.6616250000001</v>
      </c>
      <c r="N181" s="56">
        <f t="shared" si="66"/>
        <v>779.3609443750003</v>
      </c>
      <c r="O181" s="101">
        <f t="shared" si="67"/>
        <v>476</v>
      </c>
      <c r="P181" s="55">
        <f t="shared" si="68"/>
        <v>634</v>
      </c>
      <c r="Q181" s="55">
        <f t="shared" si="69"/>
        <v>793</v>
      </c>
      <c r="R181" s="56">
        <f t="shared" si="70"/>
        <v>667</v>
      </c>
    </row>
    <row r="182" spans="1:18" ht="15">
      <c r="A182" s="7">
        <v>67</v>
      </c>
      <c r="B182" s="52" t="s">
        <v>217</v>
      </c>
      <c r="C182" s="57" t="s">
        <v>147</v>
      </c>
      <c r="D182" s="110">
        <v>250</v>
      </c>
      <c r="E182" s="54">
        <f t="shared" si="57"/>
        <v>83.25</v>
      </c>
      <c r="F182" s="5">
        <f t="shared" si="58"/>
        <v>333.25</v>
      </c>
      <c r="G182" s="54">
        <f t="shared" si="59"/>
        <v>83.3125</v>
      </c>
      <c r="H182" s="5">
        <f t="shared" si="60"/>
        <v>416.5625</v>
      </c>
      <c r="I182" s="70">
        <f t="shared" si="61"/>
        <v>56.235937500000006</v>
      </c>
      <c r="J182" s="14">
        <f t="shared" si="62"/>
        <v>472.7984375</v>
      </c>
      <c r="K182" s="31">
        <f t="shared" si="63"/>
        <v>325</v>
      </c>
      <c r="L182" s="55">
        <f t="shared" si="64"/>
        <v>433.225</v>
      </c>
      <c r="M182" s="55">
        <f t="shared" si="65"/>
        <v>541.53125</v>
      </c>
      <c r="N182" s="56">
        <f t="shared" si="66"/>
        <v>614.63796875</v>
      </c>
      <c r="O182" s="101">
        <f t="shared" si="67"/>
        <v>375</v>
      </c>
      <c r="P182" s="55">
        <f t="shared" si="68"/>
        <v>500</v>
      </c>
      <c r="Q182" s="55">
        <f t="shared" si="69"/>
        <v>625</v>
      </c>
      <c r="R182" s="56">
        <f t="shared" si="70"/>
        <v>752</v>
      </c>
    </row>
    <row r="183" spans="8:9" ht="15">
      <c r="H183" s="38"/>
      <c r="I183" s="38"/>
    </row>
    <row r="184" spans="8:9" ht="15">
      <c r="H184" s="38"/>
      <c r="I184" s="38"/>
    </row>
    <row r="185" spans="8:9" ht="15">
      <c r="H185" s="38"/>
      <c r="I185" s="38"/>
    </row>
    <row r="186" spans="8:9" ht="15">
      <c r="H186" s="38"/>
      <c r="I186" s="38"/>
    </row>
    <row r="187" spans="8:9" ht="15.75" customHeight="1">
      <c r="H187" s="38"/>
      <c r="I187" s="38"/>
    </row>
    <row r="188" spans="8:9" ht="15">
      <c r="H188" s="38"/>
      <c r="I188" s="38"/>
    </row>
    <row r="189" spans="8:9" ht="15">
      <c r="H189" s="38"/>
      <c r="I189" s="38"/>
    </row>
    <row r="190" spans="8:9" ht="15">
      <c r="H190" s="38"/>
      <c r="I190" s="38"/>
    </row>
    <row r="191" spans="8:9" ht="15">
      <c r="H191" s="38"/>
      <c r="I191" s="38"/>
    </row>
    <row r="192" spans="8:9" ht="15">
      <c r="H192" s="38"/>
      <c r="I192" s="38"/>
    </row>
    <row r="193" spans="8:9" ht="15">
      <c r="H193" s="38"/>
      <c r="I193" s="38"/>
    </row>
    <row r="194" spans="8:9" ht="15">
      <c r="H194" s="38"/>
      <c r="I194" s="38"/>
    </row>
    <row r="195" spans="8:9" ht="15">
      <c r="H195" s="38"/>
      <c r="I195" s="38"/>
    </row>
    <row r="196" spans="8:9" ht="15">
      <c r="H196" s="38"/>
      <c r="I196" s="38"/>
    </row>
    <row r="197" spans="8:9" ht="15">
      <c r="H197" s="38"/>
      <c r="I197" s="38"/>
    </row>
    <row r="198" spans="8:9" ht="15">
      <c r="H198" s="38"/>
      <c r="I198" s="38"/>
    </row>
    <row r="199" spans="8:9" ht="15">
      <c r="H199" s="38"/>
      <c r="I199" s="38"/>
    </row>
    <row r="200" spans="8:9" ht="15">
      <c r="H200" s="38"/>
      <c r="I200" s="38"/>
    </row>
    <row r="201" spans="8:9" ht="15">
      <c r="H201" s="38"/>
      <c r="I201" s="38"/>
    </row>
    <row r="202" spans="8:9" ht="15">
      <c r="H202" s="38"/>
      <c r="I202" s="38"/>
    </row>
    <row r="203" spans="8:9" ht="15">
      <c r="H203" s="38"/>
      <c r="I203" s="38"/>
    </row>
    <row r="204" spans="8:9" ht="15">
      <c r="H204" s="38"/>
      <c r="I204" s="38"/>
    </row>
    <row r="205" spans="8:9" ht="15">
      <c r="H205" s="38"/>
      <c r="I205" s="38"/>
    </row>
    <row r="206" spans="8:9" ht="15">
      <c r="H206" s="38"/>
      <c r="I206" s="38"/>
    </row>
    <row r="207" spans="8:9" ht="15">
      <c r="H207" s="38"/>
      <c r="I207" s="38"/>
    </row>
    <row r="208" spans="8:9" ht="15">
      <c r="H208" s="38"/>
      <c r="I208" s="38"/>
    </row>
    <row r="209" spans="8:9" ht="15">
      <c r="H209" s="38"/>
      <c r="I209" s="38"/>
    </row>
    <row r="210" spans="8:9" ht="15">
      <c r="H210" s="38"/>
      <c r="I210" s="38"/>
    </row>
    <row r="211" spans="8:9" ht="15">
      <c r="H211" s="38"/>
      <c r="I211" s="38"/>
    </row>
    <row r="212" spans="8:9" ht="15">
      <c r="H212" s="38"/>
      <c r="I212" s="38"/>
    </row>
    <row r="213" spans="8:9" ht="15">
      <c r="H213" s="38"/>
      <c r="I213" s="38"/>
    </row>
    <row r="214" spans="8:9" ht="15">
      <c r="H214" s="38"/>
      <c r="I214" s="38"/>
    </row>
    <row r="215" spans="8:9" ht="15">
      <c r="H215" s="38"/>
      <c r="I215" s="38"/>
    </row>
    <row r="216" spans="8:9" ht="15">
      <c r="H216" s="38"/>
      <c r="I216" s="38"/>
    </row>
    <row r="217" spans="8:9" ht="15">
      <c r="H217" s="38"/>
      <c r="I217" s="38"/>
    </row>
    <row r="218" spans="8:9" ht="15">
      <c r="H218" s="38"/>
      <c r="I218" s="38"/>
    </row>
    <row r="219" spans="8:9" ht="15">
      <c r="H219" s="38"/>
      <c r="I219" s="38"/>
    </row>
    <row r="220" spans="8:9" ht="15">
      <c r="H220" s="38"/>
      <c r="I220" s="38"/>
    </row>
    <row r="221" spans="8:9" ht="15">
      <c r="H221" s="38"/>
      <c r="I221" s="38"/>
    </row>
    <row r="222" spans="8:9" ht="15">
      <c r="H222" s="38"/>
      <c r="I222" s="38"/>
    </row>
    <row r="223" spans="8:9" ht="15">
      <c r="H223" s="38"/>
      <c r="I223" s="38"/>
    </row>
    <row r="224" spans="8:9" ht="15">
      <c r="H224" s="38"/>
      <c r="I224" s="38"/>
    </row>
    <row r="225" spans="8:9" ht="15">
      <c r="H225" s="38"/>
      <c r="I225" s="38"/>
    </row>
    <row r="226" spans="8:9" ht="15">
      <c r="H226" s="38"/>
      <c r="I226" s="38"/>
    </row>
    <row r="227" spans="8:9" ht="15">
      <c r="H227" s="38"/>
      <c r="I227" s="38"/>
    </row>
    <row r="228" spans="8:9" ht="15">
      <c r="H228" s="38"/>
      <c r="I228" s="38"/>
    </row>
    <row r="229" spans="8:9" ht="15">
      <c r="H229" s="38"/>
      <c r="I229" s="38"/>
    </row>
    <row r="230" spans="8:9" ht="15">
      <c r="H230" s="38"/>
      <c r="I230" s="38"/>
    </row>
    <row r="231" spans="8:9" ht="15">
      <c r="H231" s="38"/>
      <c r="I231" s="38"/>
    </row>
    <row r="232" spans="8:9" ht="15">
      <c r="H232" s="38"/>
      <c r="I232" s="38"/>
    </row>
    <row r="233" spans="8:9" ht="15">
      <c r="H233" s="38"/>
      <c r="I233" s="38"/>
    </row>
    <row r="234" spans="8:9" ht="15">
      <c r="H234" s="38"/>
      <c r="I234" s="38"/>
    </row>
    <row r="235" spans="8:9" ht="15">
      <c r="H235" s="38"/>
      <c r="I235" s="38"/>
    </row>
    <row r="236" spans="8:9" ht="15">
      <c r="H236" s="38"/>
      <c r="I236" s="38"/>
    </row>
    <row r="237" spans="8:9" ht="15">
      <c r="H237" s="38"/>
      <c r="I237" s="38"/>
    </row>
    <row r="238" spans="8:9" ht="15">
      <c r="H238" s="38"/>
      <c r="I238" s="38"/>
    </row>
    <row r="239" spans="8:9" ht="15">
      <c r="H239" s="38"/>
      <c r="I239" s="38"/>
    </row>
    <row r="240" spans="8:9" ht="15">
      <c r="H240" s="38"/>
      <c r="I240" s="38"/>
    </row>
    <row r="241" spans="8:9" ht="15">
      <c r="H241" s="38"/>
      <c r="I241" s="38"/>
    </row>
  </sheetData>
  <sheetProtection/>
  <mergeCells count="16">
    <mergeCell ref="D6:J6"/>
    <mergeCell ref="A34:C34"/>
    <mergeCell ref="A7:A8"/>
    <mergeCell ref="B7:B8"/>
    <mergeCell ref="C7:C8"/>
    <mergeCell ref="A9:C9"/>
    <mergeCell ref="A32:A33"/>
    <mergeCell ref="B32:B33"/>
    <mergeCell ref="C32:C33"/>
    <mergeCell ref="O6:R6"/>
    <mergeCell ref="K6:N6"/>
    <mergeCell ref="L1:N1"/>
    <mergeCell ref="L2:N2"/>
    <mergeCell ref="L3:N3"/>
    <mergeCell ref="L4:N4"/>
    <mergeCell ref="L5:N5"/>
  </mergeCells>
  <hyperlinks>
    <hyperlink ref="L5" r:id="rId1" display="www.magtex.com.ua"/>
    <hyperlink ref="L4" r:id="rId2" display="osadchuk-magtex@yandex.ua"/>
  </hyperlinks>
  <printOptions/>
  <pageMargins left="0.25" right="0.25" top="0.75" bottom="0.75" header="0.3" footer="0.3"/>
  <pageSetup fitToHeight="5" fitToWidth="1" horizontalDpi="600" verticalDpi="600" orientation="landscape" paperSize="9" scale="4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8515625" style="0" customWidth="1"/>
    <col min="2" max="2" width="13.28125" style="0" customWidth="1"/>
    <col min="3" max="3" width="18.7109375" style="0" customWidth="1"/>
    <col min="4" max="4" width="20.57421875" style="0" customWidth="1"/>
    <col min="5" max="5" width="20.421875" style="0" customWidth="1"/>
    <col min="6" max="6" width="19.140625" style="0" customWidth="1"/>
  </cols>
  <sheetData>
    <row r="2" spans="4:6" ht="15">
      <c r="D2" t="s">
        <v>89</v>
      </c>
      <c r="E2" t="s">
        <v>90</v>
      </c>
      <c r="F2" t="s">
        <v>91</v>
      </c>
    </row>
    <row r="3" spans="1:6" ht="27.75" customHeight="1">
      <c r="A3" s="1">
        <v>1</v>
      </c>
      <c r="B3" s="3" t="s">
        <v>36</v>
      </c>
      <c r="C3" s="76" t="s">
        <v>42</v>
      </c>
      <c r="D3" s="2">
        <v>30</v>
      </c>
      <c r="E3" s="2">
        <f>D3*1.3</f>
        <v>39</v>
      </c>
      <c r="F3" s="77">
        <f>E3*1.2</f>
        <v>46.8</v>
      </c>
    </row>
    <row r="4" spans="1:6" ht="26.25" customHeight="1">
      <c r="A4" s="1">
        <v>2</v>
      </c>
      <c r="B4" s="3" t="s">
        <v>37</v>
      </c>
      <c r="C4" s="76" t="s">
        <v>42</v>
      </c>
      <c r="D4" s="2">
        <v>15</v>
      </c>
      <c r="E4" s="2">
        <f aca="true" t="shared" si="0" ref="E4:E13">D4*1.3</f>
        <v>19.5</v>
      </c>
      <c r="F4" s="77">
        <f aca="true" t="shared" si="1" ref="F4:F13">E4*1.2</f>
        <v>23.4</v>
      </c>
    </row>
    <row r="5" spans="1:6" ht="30" customHeight="1">
      <c r="A5" s="1">
        <v>3</v>
      </c>
      <c r="B5" s="3" t="s">
        <v>38</v>
      </c>
      <c r="C5" s="76" t="s">
        <v>42</v>
      </c>
      <c r="D5" s="2">
        <v>35</v>
      </c>
      <c r="E5" s="2">
        <f t="shared" si="0"/>
        <v>45.5</v>
      </c>
      <c r="F5" s="77">
        <f t="shared" si="1"/>
        <v>54.6</v>
      </c>
    </row>
    <row r="6" spans="1:6" ht="27.75" customHeight="1">
      <c r="A6" s="1">
        <v>4</v>
      </c>
      <c r="B6" s="3" t="s">
        <v>39</v>
      </c>
      <c r="C6" s="76" t="s">
        <v>42</v>
      </c>
      <c r="D6" s="2">
        <v>25</v>
      </c>
      <c r="E6" s="2">
        <f t="shared" si="0"/>
        <v>32.5</v>
      </c>
      <c r="F6" s="77">
        <f t="shared" si="1"/>
        <v>39</v>
      </c>
    </row>
    <row r="7" spans="1:6" ht="24" customHeight="1">
      <c r="A7" s="1">
        <v>5</v>
      </c>
      <c r="B7" s="3" t="s">
        <v>40</v>
      </c>
      <c r="C7" s="76" t="s">
        <v>42</v>
      </c>
      <c r="D7" s="2">
        <v>20</v>
      </c>
      <c r="E7" s="2">
        <f t="shared" si="0"/>
        <v>26</v>
      </c>
      <c r="F7" s="77">
        <f t="shared" si="1"/>
        <v>31.2</v>
      </c>
    </row>
    <row r="8" spans="1:6" ht="22.5" customHeight="1">
      <c r="A8" s="1">
        <v>6</v>
      </c>
      <c r="B8" s="3" t="s">
        <v>36</v>
      </c>
      <c r="C8" s="76" t="s">
        <v>43</v>
      </c>
      <c r="D8" s="2">
        <v>60</v>
      </c>
      <c r="E8" s="2">
        <f t="shared" si="0"/>
        <v>78</v>
      </c>
      <c r="F8" s="77">
        <f t="shared" si="1"/>
        <v>93.6</v>
      </c>
    </row>
    <row r="9" spans="1:6" ht="25.5" customHeight="1">
      <c r="A9" s="1">
        <v>7</v>
      </c>
      <c r="B9" s="3" t="s">
        <v>37</v>
      </c>
      <c r="C9" s="76" t="s">
        <v>43</v>
      </c>
      <c r="D9" s="2">
        <v>40</v>
      </c>
      <c r="E9" s="2">
        <f t="shared" si="0"/>
        <v>52</v>
      </c>
      <c r="F9" s="77">
        <f t="shared" si="1"/>
        <v>62.4</v>
      </c>
    </row>
    <row r="10" spans="1:6" ht="25.5" customHeight="1">
      <c r="A10" s="1">
        <v>8</v>
      </c>
      <c r="B10" s="3" t="s">
        <v>38</v>
      </c>
      <c r="C10" s="76" t="s">
        <v>43</v>
      </c>
      <c r="D10" s="2">
        <v>60</v>
      </c>
      <c r="E10" s="2">
        <f t="shared" si="0"/>
        <v>78</v>
      </c>
      <c r="F10" s="77">
        <f t="shared" si="1"/>
        <v>93.6</v>
      </c>
    </row>
    <row r="11" spans="1:6" ht="28.5" customHeight="1">
      <c r="A11" s="1">
        <v>9</v>
      </c>
      <c r="B11" s="3" t="s">
        <v>39</v>
      </c>
      <c r="C11" s="76" t="s">
        <v>43</v>
      </c>
      <c r="D11" s="2">
        <v>50</v>
      </c>
      <c r="E11" s="2">
        <f t="shared" si="0"/>
        <v>65</v>
      </c>
      <c r="F11" s="77">
        <f t="shared" si="1"/>
        <v>78</v>
      </c>
    </row>
    <row r="12" spans="1:6" ht="26.25" customHeight="1">
      <c r="A12" s="1">
        <v>10</v>
      </c>
      <c r="B12" s="3" t="s">
        <v>40</v>
      </c>
      <c r="C12" s="76" t="s">
        <v>43</v>
      </c>
      <c r="D12" s="2">
        <v>40</v>
      </c>
      <c r="E12" s="2">
        <f t="shared" si="0"/>
        <v>52</v>
      </c>
      <c r="F12" s="77">
        <f t="shared" si="1"/>
        <v>62.4</v>
      </c>
    </row>
    <row r="13" spans="1:6" ht="23.25" customHeight="1">
      <c r="A13" s="1">
        <v>11</v>
      </c>
      <c r="B13" s="3" t="s">
        <v>41</v>
      </c>
      <c r="C13" s="76" t="s">
        <v>35</v>
      </c>
      <c r="D13" s="2">
        <v>35</v>
      </c>
      <c r="E13" s="2">
        <f t="shared" si="0"/>
        <v>45.5</v>
      </c>
      <c r="F13" s="77">
        <f t="shared" si="1"/>
        <v>54.6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QSERG</dc:creator>
  <cp:keywords/>
  <dc:description/>
  <cp:lastModifiedBy>user</cp:lastModifiedBy>
  <cp:lastPrinted>2010-11-02T11:23:34Z</cp:lastPrinted>
  <dcterms:created xsi:type="dcterms:W3CDTF">2009-02-16T09:56:37Z</dcterms:created>
  <dcterms:modified xsi:type="dcterms:W3CDTF">2015-11-17T17:42:14Z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